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男子用" sheetId="1" r:id="rId1"/>
    <sheet name="女子用" sheetId="2" r:id="rId2"/>
    <sheet name="男子登録" sheetId="3" r:id="rId3"/>
    <sheet name="女子登録" sheetId="4" r:id="rId4"/>
  </sheets>
  <definedNames>
    <definedName name="_xlnm.Print_Area" localSheetId="1">'女子用'!$A$1:$H$13</definedName>
    <definedName name="_xlnm.Print_Area" localSheetId="0">'男子用'!$A$1:$H$13</definedName>
  </definedNames>
  <calcPr fullCalcOnLoad="1"/>
</workbook>
</file>

<file path=xl/sharedStrings.xml><?xml version="1.0" encoding="utf-8"?>
<sst xmlns="http://schemas.openxmlformats.org/spreadsheetml/2006/main" count="402" uniqueCount="345">
  <si>
    <t>テニス競技　　団体戦オーダー表</t>
  </si>
  <si>
    <t>学校名</t>
  </si>
  <si>
    <t>監督名</t>
  </si>
  <si>
    <t>本    部     用</t>
  </si>
  <si>
    <t>１　・　２　・　３　回戦　　準決勝　　決勝</t>
  </si>
  <si>
    <t>ダブルスNo.1</t>
  </si>
  <si>
    <t>シングルスNo.1</t>
  </si>
  <si>
    <t>シングルスNo.2</t>
  </si>
  <si>
    <t>選手氏名</t>
  </si>
  <si>
    <t>登録順</t>
  </si>
  <si>
    <t>対戦校提出用</t>
  </si>
  <si>
    <t>学校名   No.</t>
  </si>
  <si>
    <t>対戦相手校  No.</t>
  </si>
  <si>
    <t>男子団体戦登録メンバー表</t>
  </si>
  <si>
    <t>番号</t>
  </si>
  <si>
    <t>No.1</t>
  </si>
  <si>
    <t>No.2</t>
  </si>
  <si>
    <t>No.3</t>
  </si>
  <si>
    <t>No.4</t>
  </si>
  <si>
    <t>No.5</t>
  </si>
  <si>
    <t>No.6</t>
  </si>
  <si>
    <t>女子団体登録メンバー表</t>
  </si>
  <si>
    <t>No.1</t>
  </si>
  <si>
    <t>No.2</t>
  </si>
  <si>
    <t>海星</t>
  </si>
  <si>
    <t>東口　　嵩</t>
  </si>
  <si>
    <t>島原中央</t>
  </si>
  <si>
    <t>佐世保南</t>
  </si>
  <si>
    <t>鎮西学院</t>
  </si>
  <si>
    <t>向　　敏彦</t>
  </si>
  <si>
    <t>長崎北</t>
  </si>
  <si>
    <t>佐世保北</t>
  </si>
  <si>
    <t>長崎西</t>
  </si>
  <si>
    <t>長崎南</t>
  </si>
  <si>
    <t>長崎日大</t>
  </si>
  <si>
    <t>渋谷　　武</t>
  </si>
  <si>
    <t>上五島</t>
  </si>
  <si>
    <t>諌早</t>
  </si>
  <si>
    <t>青雲</t>
  </si>
  <si>
    <t>長崎東</t>
  </si>
  <si>
    <t>佐世保高専</t>
  </si>
  <si>
    <t>島原</t>
  </si>
  <si>
    <t>長崎総大附</t>
  </si>
  <si>
    <t>西陵</t>
  </si>
  <si>
    <t>梅津　隆行</t>
  </si>
  <si>
    <t>大村</t>
  </si>
  <si>
    <t>向陽</t>
  </si>
  <si>
    <t>長崎玉成</t>
  </si>
  <si>
    <t>佐世保東翔</t>
  </si>
  <si>
    <t>長崎北陽台</t>
  </si>
  <si>
    <t>長崎女子商</t>
  </si>
  <si>
    <t>大串　秋穂</t>
  </si>
  <si>
    <t>↑</t>
  </si>
  <si>
    <t>登録順の番号を入力してください。</t>
  </si>
  <si>
    <t>藤浪　　巧③</t>
  </si>
  <si>
    <t>田中　　翔②</t>
  </si>
  <si>
    <t>中川　　友②</t>
  </si>
  <si>
    <t>落石　　倫③</t>
  </si>
  <si>
    <t>井﨑　雄一①</t>
  </si>
  <si>
    <t>田畑　佑馬③</t>
  </si>
  <si>
    <t>林田　一晟③</t>
  </si>
  <si>
    <t>稲垣　　碧③</t>
  </si>
  <si>
    <t>原田　蒼真②</t>
  </si>
  <si>
    <t>江口　　弦③</t>
  </si>
  <si>
    <t>西山　虎正②</t>
  </si>
  <si>
    <t>小早川龍生③</t>
  </si>
  <si>
    <t>松﨑　清治</t>
  </si>
  <si>
    <t>内野　明彦③</t>
  </si>
  <si>
    <t>宮本　怜旺②</t>
  </si>
  <si>
    <t>松尾　　望③</t>
  </si>
  <si>
    <t>麻生　洋輔③</t>
  </si>
  <si>
    <t>石田　　響③</t>
  </si>
  <si>
    <t>前田　　翔③</t>
  </si>
  <si>
    <t>諌早商業</t>
  </si>
  <si>
    <t>松尾　賢志　外</t>
  </si>
  <si>
    <t>佐伯　尭蒼③</t>
  </si>
  <si>
    <t>田添　達也③</t>
  </si>
  <si>
    <t>吉村　薫秋①</t>
  </si>
  <si>
    <t>平田　雄真③</t>
  </si>
  <si>
    <t>淺田　羽槻③</t>
  </si>
  <si>
    <t>関野　祐弥③</t>
  </si>
  <si>
    <t>島原農業</t>
  </si>
  <si>
    <t>亀山　大輔</t>
  </si>
  <si>
    <t>小林　弘汰③</t>
  </si>
  <si>
    <t>岩﨑　秀太③</t>
  </si>
  <si>
    <t>木下　拓人②</t>
  </si>
  <si>
    <t>青島　楓翔②</t>
  </si>
  <si>
    <t>中村　隼也②</t>
  </si>
  <si>
    <t>北田　翔大②</t>
  </si>
  <si>
    <t>井手　堅斗③</t>
  </si>
  <si>
    <t>大久保慶樹①</t>
  </si>
  <si>
    <t>松尾　慶大②</t>
  </si>
  <si>
    <t>髙橋　拓矢①</t>
  </si>
  <si>
    <t>福田　一矢①</t>
  </si>
  <si>
    <t>相川　颯太③</t>
  </si>
  <si>
    <t>伊東　英治</t>
  </si>
  <si>
    <t>牧　　海成③</t>
  </si>
  <si>
    <t>濵﨑　恭介③</t>
  </si>
  <si>
    <t>吉元　頼良③</t>
  </si>
  <si>
    <t>中馬　飛斗②</t>
  </si>
  <si>
    <t>田中　祐弥②</t>
  </si>
  <si>
    <t>松尾　大地②</t>
  </si>
  <si>
    <t>田口　　輝③</t>
  </si>
  <si>
    <t>中島　大雅③</t>
  </si>
  <si>
    <t>篠原　颯太③</t>
  </si>
  <si>
    <t>木下　陽暉②</t>
  </si>
  <si>
    <t>福山　幹太③</t>
  </si>
  <si>
    <t>山﨑　友理③</t>
  </si>
  <si>
    <t>角田　周平</t>
  </si>
  <si>
    <t>黒﨑　　智③</t>
  </si>
  <si>
    <t>佐藤　海斗③</t>
  </si>
  <si>
    <t>荒西　創也②</t>
  </si>
  <si>
    <t>山下　湧士③</t>
  </si>
  <si>
    <t>高橋　良輔②</t>
  </si>
  <si>
    <t>岩吉　翔平③</t>
  </si>
  <si>
    <t>松本　　実</t>
  </si>
  <si>
    <t>井上真太朗②</t>
  </si>
  <si>
    <t>山口　堅太③</t>
  </si>
  <si>
    <t>井川　愛斗③</t>
  </si>
  <si>
    <t>福田　和希③</t>
  </si>
  <si>
    <t>山口　悠太②</t>
  </si>
  <si>
    <t>瀧石　大翔①</t>
  </si>
  <si>
    <t>村上　嘉則</t>
  </si>
  <si>
    <t>入江　敦也③</t>
  </si>
  <si>
    <t>島田　駿斗②</t>
  </si>
  <si>
    <t>菅　健士郎③</t>
  </si>
  <si>
    <t>長田　直樹②</t>
  </si>
  <si>
    <t>岩永　尚明③</t>
  </si>
  <si>
    <t>小林　朋矢③</t>
  </si>
  <si>
    <t>益田　雄司</t>
  </si>
  <si>
    <t>坂本　優馬③</t>
  </si>
  <si>
    <t>小川　優斗③</t>
  </si>
  <si>
    <t>武内　　快③</t>
  </si>
  <si>
    <t>田川　展也③</t>
  </si>
  <si>
    <t>久田　悠稀③</t>
  </si>
  <si>
    <t>猪股　俊亮③</t>
  </si>
  <si>
    <t>田中　　亮</t>
  </si>
  <si>
    <t>川原　和大③</t>
  </si>
  <si>
    <t>前田　圭哉②</t>
  </si>
  <si>
    <t>兒島　直純③</t>
  </si>
  <si>
    <t>小島　佑太②</t>
  </si>
  <si>
    <t>添田　怜旺③</t>
  </si>
  <si>
    <t>白髭　昌之③</t>
  </si>
  <si>
    <t>森山　純年　外</t>
  </si>
  <si>
    <t>野内　綾太③</t>
  </si>
  <si>
    <t>森山　竜純②</t>
  </si>
  <si>
    <t>鍵本　憲成③</t>
  </si>
  <si>
    <t>梅澤　悠成②</t>
  </si>
  <si>
    <t>岩永　  楓③</t>
  </si>
  <si>
    <t>黒田幹次郎②</t>
  </si>
  <si>
    <t>松尾　陽平</t>
  </si>
  <si>
    <t>藤田俊太郎③</t>
  </si>
  <si>
    <t>田中　志和③</t>
  </si>
  <si>
    <t>干野颯一郎③</t>
  </si>
  <si>
    <t>濱江　堅登③</t>
  </si>
  <si>
    <t>神崎　智紀③</t>
  </si>
  <si>
    <t>竹谷　優李③</t>
  </si>
  <si>
    <t>住岡　　明</t>
  </si>
  <si>
    <t>前濵　魁利③</t>
  </si>
  <si>
    <t>八田　尚也③</t>
  </si>
  <si>
    <t>蛭子屋佳史③</t>
  </si>
  <si>
    <t>山口祐太郎③</t>
  </si>
  <si>
    <t>森　　啓悟③</t>
  </si>
  <si>
    <t>浦山　　健③</t>
  </si>
  <si>
    <t>比嘉　　伝</t>
  </si>
  <si>
    <t>小佐々太輝③</t>
  </si>
  <si>
    <t>安形　緒斗③</t>
  </si>
  <si>
    <t>峯　　拓海③</t>
  </si>
  <si>
    <t>八塚　将史②</t>
  </si>
  <si>
    <t>飛田　祥輝③</t>
  </si>
  <si>
    <t>髙橋　悠太②</t>
  </si>
  <si>
    <t>小松　直斗</t>
  </si>
  <si>
    <t>宮﨑　健太③</t>
  </si>
  <si>
    <t>白川孔太郎①</t>
  </si>
  <si>
    <t>松本　佳久③</t>
  </si>
  <si>
    <t>南　　浩樹②</t>
  </si>
  <si>
    <t>大嶋　伊織②</t>
  </si>
  <si>
    <t>原口　太陽②</t>
  </si>
  <si>
    <t>山田　浩樹</t>
  </si>
  <si>
    <t>脇川　翔希①</t>
  </si>
  <si>
    <t>小林　純也③</t>
  </si>
  <si>
    <t>嶺　遼太郎③</t>
  </si>
  <si>
    <t>池原　太陽③</t>
  </si>
  <si>
    <t>宮崎　真裕③</t>
  </si>
  <si>
    <t>丸内　一真③</t>
  </si>
  <si>
    <t>三ッ廣　孝</t>
  </si>
  <si>
    <t>横山　葵翔③</t>
  </si>
  <si>
    <t>近藤　和樹③</t>
  </si>
  <si>
    <t>松尾　勇希③</t>
  </si>
  <si>
    <t>宮園　航輝③</t>
  </si>
  <si>
    <t>市原　和眞③</t>
  </si>
  <si>
    <t>中川　　誠③</t>
  </si>
  <si>
    <t>近藤　敏彰</t>
  </si>
  <si>
    <t>古川　浩幸③</t>
  </si>
  <si>
    <t>山口　拓真②</t>
  </si>
  <si>
    <t>安藤　有輝③</t>
  </si>
  <si>
    <t>伊藤　龍平③</t>
  </si>
  <si>
    <t>松本都貴哉③</t>
  </si>
  <si>
    <t>佐倉　由睦③</t>
  </si>
  <si>
    <t>大村工業</t>
  </si>
  <si>
    <t>土谷　英樹</t>
  </si>
  <si>
    <t>黒木　勇人③</t>
  </si>
  <si>
    <t>山口　大輝③</t>
  </si>
  <si>
    <t>森本　輝星③</t>
  </si>
  <si>
    <t>山内　悠生①</t>
  </si>
  <si>
    <t>永石　伊吹③</t>
  </si>
  <si>
    <t>河内　涼雅③</t>
  </si>
  <si>
    <t>堀　　充裕</t>
  </si>
  <si>
    <t>井戸川竜真③</t>
  </si>
  <si>
    <t>古賀　侑大③</t>
  </si>
  <si>
    <t>佐藤　　隆②</t>
  </si>
  <si>
    <t>坂本　和音①</t>
  </si>
  <si>
    <t>本村　洋子</t>
  </si>
  <si>
    <t>山﨑　史哉①</t>
  </si>
  <si>
    <t>坂庭　衆斗①</t>
  </si>
  <si>
    <t>徳永　智也①</t>
  </si>
  <si>
    <t>太田　　敢①</t>
  </si>
  <si>
    <t>小渕　史義②</t>
  </si>
  <si>
    <t>生川　慶紀③</t>
  </si>
  <si>
    <t>石橋誠一郎</t>
  </si>
  <si>
    <t>光山　楓芽③</t>
  </si>
  <si>
    <t>大石　　優③</t>
  </si>
  <si>
    <t>西水　聡章②</t>
  </si>
  <si>
    <t>江口　龍星①</t>
  </si>
  <si>
    <t>椎葉　悠斗③</t>
  </si>
  <si>
    <t>山村　祐太③</t>
  </si>
  <si>
    <t>冨永　秀之</t>
  </si>
  <si>
    <t>服部　優里③</t>
  </si>
  <si>
    <t>足立　萌栞②</t>
  </si>
  <si>
    <t>高橋　　遥③</t>
  </si>
  <si>
    <t>奥平　琴美③</t>
  </si>
  <si>
    <t>田中　美空②</t>
  </si>
  <si>
    <t>本多　萌衣②</t>
  </si>
  <si>
    <t>江籠　松頼</t>
  </si>
  <si>
    <t>木場　詩織③</t>
  </si>
  <si>
    <t>福田　陽菜③</t>
  </si>
  <si>
    <t>中村　舞優②</t>
  </si>
  <si>
    <t>倉橋　沙織②</t>
  </si>
  <si>
    <t>松本　実里②</t>
  </si>
  <si>
    <t>小田　愛花①</t>
  </si>
  <si>
    <t>田中　正和</t>
  </si>
  <si>
    <t>土橋　雪乃③</t>
  </si>
  <si>
    <t>里　　夏希①</t>
  </si>
  <si>
    <t>福江ほのか②</t>
  </si>
  <si>
    <t>塚根あやめ③</t>
  </si>
  <si>
    <t>秋丸　沙貴①</t>
  </si>
  <si>
    <t>足立　萌香②</t>
  </si>
  <si>
    <t>近藤　高弘</t>
  </si>
  <si>
    <t>小無田　栞①</t>
  </si>
  <si>
    <t>川上日菜子③</t>
  </si>
  <si>
    <t>豆谷　莉奈③</t>
  </si>
  <si>
    <t>里中　利帆③</t>
  </si>
  <si>
    <t>芦塚友里乃③</t>
  </si>
  <si>
    <t>山川　愛里③</t>
  </si>
  <si>
    <t>笹井　亮佑</t>
  </si>
  <si>
    <t>永田　杏実②</t>
  </si>
  <si>
    <t>中田　夏鈴②</t>
  </si>
  <si>
    <t>光永　恵理③</t>
  </si>
  <si>
    <t>道津　　茜②</t>
  </si>
  <si>
    <t>平川　頼子③</t>
  </si>
  <si>
    <t>谷嶋くるみ③</t>
  </si>
  <si>
    <t>末松　善之</t>
  </si>
  <si>
    <t>井﨑　朱香③</t>
  </si>
  <si>
    <t>北嶋　咲彩②</t>
  </si>
  <si>
    <t>吉岡　未波③</t>
  </si>
  <si>
    <t>村上　　令①</t>
  </si>
  <si>
    <t>三坂　夏未②</t>
  </si>
  <si>
    <t>古野　萌楓①</t>
  </si>
  <si>
    <t>水浦　　厚</t>
  </si>
  <si>
    <t>山口　菜月③</t>
  </si>
  <si>
    <t>町永　栞理③</t>
  </si>
  <si>
    <t>宮﨑可菜子②</t>
  </si>
  <si>
    <t>大重　彩乃③</t>
  </si>
  <si>
    <t>濱口　珠央②</t>
  </si>
  <si>
    <t>辻　　茜理②</t>
  </si>
  <si>
    <t>松山　忠司　外</t>
  </si>
  <si>
    <t>山口はるか③</t>
  </si>
  <si>
    <t>早川　芙未③</t>
  </si>
  <si>
    <t>本村明日香③</t>
  </si>
  <si>
    <t>中村こころ③</t>
  </si>
  <si>
    <t>脇内　　萌③</t>
  </si>
  <si>
    <t>松崎　志歩③</t>
  </si>
  <si>
    <t>岩崎　正吾</t>
  </si>
  <si>
    <t>今田くるみ②</t>
  </si>
  <si>
    <t>舩津　夕華②</t>
  </si>
  <si>
    <t>松山美乃里②</t>
  </si>
  <si>
    <t>濵田なつみ②</t>
  </si>
  <si>
    <t>宮﨑　志帆①</t>
  </si>
  <si>
    <t>米倉　佳南①</t>
  </si>
  <si>
    <t>尾辻　哲也</t>
  </si>
  <si>
    <t>柴田　葵衣③</t>
  </si>
  <si>
    <t>立岡なるみ③</t>
  </si>
  <si>
    <t>津田　萌花③</t>
  </si>
  <si>
    <t>坂本　優凪③</t>
  </si>
  <si>
    <t>桝屋　　怜②</t>
  </si>
  <si>
    <t>野口　愛華②</t>
  </si>
  <si>
    <t>小森　　貴</t>
  </si>
  <si>
    <t>森塚栄里菜③</t>
  </si>
  <si>
    <t>島田　　優③</t>
  </si>
  <si>
    <t>進藤　朋香③</t>
  </si>
  <si>
    <t>古川　友理③</t>
  </si>
  <si>
    <t>中村　桃花③</t>
  </si>
  <si>
    <t>手塚　若菜②</t>
  </si>
  <si>
    <t>菰田　知子</t>
  </si>
  <si>
    <t>松田　怜奈③</t>
  </si>
  <si>
    <t>本田　愛実②</t>
  </si>
  <si>
    <t>久鍋　奈海②</t>
  </si>
  <si>
    <t>下　　瑞生③</t>
  </si>
  <si>
    <t>近藤　茉歩②</t>
  </si>
  <si>
    <t>豊本　絢女②</t>
  </si>
  <si>
    <t>松尾　健司</t>
  </si>
  <si>
    <t>翁長　美菜③</t>
  </si>
  <si>
    <t>川口　碧生③</t>
  </si>
  <si>
    <t>吉武　汐音③</t>
  </si>
  <si>
    <t>坂口万里子③</t>
  </si>
  <si>
    <t>馬塲　　葵②</t>
  </si>
  <si>
    <t>岡　　佑佳③</t>
  </si>
  <si>
    <t>末吉　夏望③</t>
  </si>
  <si>
    <t>竹内　里奈③</t>
  </si>
  <si>
    <t>後藤　優華③</t>
  </si>
  <si>
    <t>白土　彩香②</t>
  </si>
  <si>
    <t>平井香菜子②</t>
  </si>
  <si>
    <t>溝添　真菜①</t>
  </si>
  <si>
    <t>九州文化</t>
  </si>
  <si>
    <t>山髙　直史</t>
  </si>
  <si>
    <t>牛尾　成美③</t>
  </si>
  <si>
    <t>本田　恵琉②</t>
  </si>
  <si>
    <t>平原　彩香②</t>
  </si>
  <si>
    <t>中村　倫花②</t>
  </si>
  <si>
    <t>枡富あやめ②</t>
  </si>
  <si>
    <t>若林　芽衣③</t>
  </si>
  <si>
    <t>福田　智明</t>
  </si>
  <si>
    <t>吉田　奈央②</t>
  </si>
  <si>
    <t>佐藤　朱莉③</t>
  </si>
  <si>
    <t>須賀﨑彩香③</t>
  </si>
  <si>
    <t>谷　　恵都①</t>
  </si>
  <si>
    <t>中尾安祐美③</t>
  </si>
  <si>
    <t>柴田　　凪②</t>
  </si>
  <si>
    <t>酒井　義浩</t>
  </si>
  <si>
    <t>燈中　陽和③</t>
  </si>
  <si>
    <t>後田　　葵③</t>
  </si>
  <si>
    <t>松永　那奈③</t>
  </si>
  <si>
    <t>松田さゆり③</t>
  </si>
  <si>
    <t>田中　優風③</t>
  </si>
  <si>
    <t>一ノ宮果萌②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</si>
</sst>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24"/>
      <name val="ＭＳ Ｐゴシック"/>
      <family val="3"/>
    </font>
    <font>
      <sz val="20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 wrapText="1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distributed"/>
    </xf>
    <xf numFmtId="0" fontId="4" fillId="0" borderId="22" xfId="0" applyFont="1" applyBorder="1" applyAlignment="1">
      <alignment horizontal="center" vertical="distributed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70" zoomScaleNormal="70" zoomScalePageLayoutView="0" workbookViewId="0" topLeftCell="A1">
      <selection activeCell="E9" sqref="E9"/>
    </sheetView>
  </sheetViews>
  <sheetFormatPr defaultColWidth="9.00390625" defaultRowHeight="13.5"/>
  <cols>
    <col min="1" max="1" width="16.25390625" style="0" customWidth="1"/>
    <col min="2" max="2" width="9.375" style="0" customWidth="1"/>
    <col min="3" max="3" width="27.50390625" style="0" customWidth="1"/>
    <col min="4" max="5" width="13.875" style="0" customWidth="1"/>
    <col min="6" max="6" width="16.25390625" style="0" customWidth="1"/>
    <col min="7" max="7" width="10.00390625" style="40" customWidth="1"/>
    <col min="8" max="8" width="27.50390625" style="0" customWidth="1"/>
    <col min="9" max="9" width="8.75390625" style="0" customWidth="1"/>
  </cols>
  <sheetData>
    <row r="1" spans="1:8" ht="37.5" customHeight="1">
      <c r="A1" s="50" t="s">
        <v>0</v>
      </c>
      <c r="B1" s="50"/>
      <c r="C1" s="50"/>
      <c r="E1" s="3"/>
      <c r="F1" s="50" t="s">
        <v>0</v>
      </c>
      <c r="G1" s="50"/>
      <c r="H1" s="50"/>
    </row>
    <row r="2" ht="17.25" customHeight="1">
      <c r="E2" s="3"/>
    </row>
    <row r="3" spans="1:8" ht="37.5" customHeight="1">
      <c r="A3" s="51" t="s">
        <v>3</v>
      </c>
      <c r="B3" s="51"/>
      <c r="C3" s="51"/>
      <c r="E3" s="3"/>
      <c r="F3" s="51" t="s">
        <v>10</v>
      </c>
      <c r="G3" s="51"/>
      <c r="H3" s="51"/>
    </row>
    <row r="4" ht="13.5" customHeight="1">
      <c r="E4" s="3"/>
    </row>
    <row r="5" spans="1:8" ht="37.5" customHeight="1">
      <c r="A5" s="1" t="s">
        <v>11</v>
      </c>
      <c r="B5" s="38"/>
      <c r="C5" s="37">
        <f>IF(B5="","",VLOOKUP(B5,'男子登録'!$A$3:$I$27,2))</f>
      </c>
      <c r="E5" s="3"/>
      <c r="F5" s="1" t="s">
        <v>11</v>
      </c>
      <c r="G5" s="41">
        <f>IF(B5="","",B5)</f>
      </c>
      <c r="H5" s="37">
        <f>C5</f>
      </c>
    </row>
    <row r="6" spans="1:8" ht="37.5" customHeight="1">
      <c r="A6" s="1" t="s">
        <v>2</v>
      </c>
      <c r="B6" s="52">
        <f>IF(B5="","",VLOOKUP(B5,'男子登録'!$A$3:$I$27,3))</f>
      </c>
      <c r="C6" s="53" t="e">
        <f>VLOOKUP(B6,'男子登録'!$A$3:$I$27,2)</f>
        <v>#N/A</v>
      </c>
      <c r="E6" s="3"/>
      <c r="F6" s="1" t="s">
        <v>2</v>
      </c>
      <c r="G6" s="52">
        <f>B6</f>
      </c>
      <c r="H6" s="53"/>
    </row>
    <row r="7" spans="1:8" ht="37.5" customHeight="1">
      <c r="A7" s="1" t="s">
        <v>12</v>
      </c>
      <c r="B7" s="38"/>
      <c r="C7" s="37">
        <f>IF(B7="","",VLOOKUP(B7,'男子登録'!$A$3:$I$27,2))</f>
      </c>
      <c r="E7" s="3"/>
      <c r="F7" s="1" t="s">
        <v>12</v>
      </c>
      <c r="G7" s="41">
        <f>IF(B7="","",B7)</f>
      </c>
      <c r="H7" s="37">
        <f>C7</f>
      </c>
    </row>
    <row r="8" spans="1:8" ht="37.5" customHeight="1">
      <c r="A8" s="46" t="s">
        <v>4</v>
      </c>
      <c r="B8" s="47"/>
      <c r="C8" s="48"/>
      <c r="E8" s="3"/>
      <c r="F8" s="46" t="s">
        <v>4</v>
      </c>
      <c r="G8" s="47"/>
      <c r="H8" s="48"/>
    </row>
    <row r="9" spans="1:8" ht="36" customHeight="1">
      <c r="A9" s="2"/>
      <c r="B9" s="4" t="s">
        <v>9</v>
      </c>
      <c r="C9" s="1" t="s">
        <v>8</v>
      </c>
      <c r="E9" s="3"/>
      <c r="F9" s="2"/>
      <c r="G9" s="5" t="s">
        <v>9</v>
      </c>
      <c r="H9" s="1" t="s">
        <v>8</v>
      </c>
    </row>
    <row r="10" spans="1:8" ht="36" customHeight="1">
      <c r="A10" s="49" t="s">
        <v>5</v>
      </c>
      <c r="B10" s="39"/>
      <c r="C10" s="37">
        <f>IF(B10="","",VLOOKUP($B$5,'男子登録'!$A$3:$I$27,B10+3))</f>
      </c>
      <c r="E10" s="3"/>
      <c r="F10" s="49" t="s">
        <v>5</v>
      </c>
      <c r="G10" s="41">
        <f>IF(B10="","",B10)</f>
      </c>
      <c r="H10" s="37">
        <f>C10</f>
      </c>
    </row>
    <row r="11" spans="1:8" ht="36" customHeight="1">
      <c r="A11" s="49"/>
      <c r="B11" s="39"/>
      <c r="C11" s="37">
        <f>IF(B11="","",VLOOKUP($B$5,'男子登録'!$A$3:$I$27,B11+3))</f>
      </c>
      <c r="E11" s="3"/>
      <c r="F11" s="49"/>
      <c r="G11" s="41">
        <f>IF(B11="","",B11)</f>
      </c>
      <c r="H11" s="37">
        <f>C11</f>
      </c>
    </row>
    <row r="12" spans="1:8" ht="36" customHeight="1">
      <c r="A12" s="1" t="s">
        <v>6</v>
      </c>
      <c r="B12" s="39"/>
      <c r="C12" s="37">
        <f>IF(B12="","",VLOOKUP($B$5,'男子登録'!$A$3:$I$27,B12+3))</f>
      </c>
      <c r="E12" s="3"/>
      <c r="F12" s="1" t="s">
        <v>6</v>
      </c>
      <c r="G12" s="41">
        <f>IF(B12="","",B12)</f>
      </c>
      <c r="H12" s="37">
        <f>C12</f>
      </c>
    </row>
    <row r="13" spans="1:8" ht="42" customHeight="1">
      <c r="A13" s="1" t="s">
        <v>7</v>
      </c>
      <c r="B13" s="39"/>
      <c r="C13" s="37">
        <f>IF(B13="","",VLOOKUP($B$5,'男子登録'!$A$3:$I$27,B13+3))</f>
      </c>
      <c r="E13" s="3"/>
      <c r="F13" s="1" t="s">
        <v>7</v>
      </c>
      <c r="G13" s="41">
        <f>IF(B13="","",B13)</f>
      </c>
      <c r="H13" s="37">
        <f>C13</f>
      </c>
    </row>
    <row r="15" spans="2:3" ht="14.25">
      <c r="B15" s="44" t="s">
        <v>52</v>
      </c>
      <c r="C15" s="45"/>
    </row>
    <row r="16" spans="2:3" ht="14.25">
      <c r="B16" s="45" t="s">
        <v>53</v>
      </c>
      <c r="C16" s="45"/>
    </row>
  </sheetData>
  <sheetProtection sheet="1" objects="1" scenarios="1"/>
  <mergeCells count="10">
    <mergeCell ref="F8:H8"/>
    <mergeCell ref="F10:F11"/>
    <mergeCell ref="A8:C8"/>
    <mergeCell ref="A10:A11"/>
    <mergeCell ref="A1:C1"/>
    <mergeCell ref="A3:C3"/>
    <mergeCell ref="F1:H1"/>
    <mergeCell ref="F3:H3"/>
    <mergeCell ref="B6:C6"/>
    <mergeCell ref="G6:H6"/>
  </mergeCells>
  <printOptions/>
  <pageMargins left="0.56" right="0.4" top="0.69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="70" zoomScaleNormal="70" zoomScalePageLayoutView="0" workbookViewId="0" topLeftCell="A1">
      <selection activeCell="B10" sqref="B10"/>
    </sheetView>
  </sheetViews>
  <sheetFormatPr defaultColWidth="9.00390625" defaultRowHeight="13.5"/>
  <cols>
    <col min="1" max="1" width="16.25390625" style="0" customWidth="1"/>
    <col min="2" max="2" width="9.375" style="0" customWidth="1"/>
    <col min="3" max="3" width="27.50390625" style="0" customWidth="1"/>
    <col min="4" max="5" width="13.875" style="0" customWidth="1"/>
    <col min="6" max="6" width="16.25390625" style="0" customWidth="1"/>
    <col min="7" max="7" width="10.00390625" style="40" customWidth="1"/>
    <col min="8" max="8" width="27.50390625" style="0" customWidth="1"/>
    <col min="9" max="9" width="8.75390625" style="0" customWidth="1"/>
  </cols>
  <sheetData>
    <row r="1" spans="1:8" ht="37.5" customHeight="1">
      <c r="A1" s="50" t="s">
        <v>0</v>
      </c>
      <c r="B1" s="50"/>
      <c r="C1" s="50"/>
      <c r="E1" s="3"/>
      <c r="F1" s="50" t="s">
        <v>0</v>
      </c>
      <c r="G1" s="50"/>
      <c r="H1" s="50"/>
    </row>
    <row r="2" ht="17.25" customHeight="1">
      <c r="E2" s="3"/>
    </row>
    <row r="3" spans="1:8" ht="37.5" customHeight="1">
      <c r="A3" s="51" t="s">
        <v>3</v>
      </c>
      <c r="B3" s="51"/>
      <c r="C3" s="51"/>
      <c r="E3" s="3"/>
      <c r="F3" s="51" t="s">
        <v>10</v>
      </c>
      <c r="G3" s="51"/>
      <c r="H3" s="51"/>
    </row>
    <row r="4" ht="13.5" customHeight="1">
      <c r="E4" s="3"/>
    </row>
    <row r="5" spans="1:8" ht="37.5" customHeight="1">
      <c r="A5" s="1" t="s">
        <v>11</v>
      </c>
      <c r="B5" s="42"/>
      <c r="C5" s="37">
        <f>IF(B5="","",VLOOKUP(B5,'女子登録'!$A$3:$I$26,2))</f>
      </c>
      <c r="E5" s="3"/>
      <c r="F5" s="1" t="s">
        <v>11</v>
      </c>
      <c r="G5" s="41">
        <f>IF(B5="","",B5)</f>
      </c>
      <c r="H5" s="37">
        <f>C5</f>
      </c>
    </row>
    <row r="6" spans="1:8" ht="37.5" customHeight="1">
      <c r="A6" s="1" t="s">
        <v>2</v>
      </c>
      <c r="B6" s="52">
        <f>IF(B5="","",VLOOKUP(B5,'女子登録'!$A$3:$I$26,3))</f>
      </c>
      <c r="C6" s="53" t="e">
        <f>VLOOKUP(B6,'男子登録'!$A$3:$I$27,2)</f>
        <v>#N/A</v>
      </c>
      <c r="E6" s="3"/>
      <c r="F6" s="1" t="s">
        <v>2</v>
      </c>
      <c r="G6" s="52">
        <f>B6</f>
      </c>
      <c r="H6" s="53"/>
    </row>
    <row r="7" spans="1:8" ht="37.5" customHeight="1">
      <c r="A7" s="1" t="s">
        <v>12</v>
      </c>
      <c r="B7" s="42"/>
      <c r="C7" s="37">
        <f>IF(B7="","",VLOOKUP(B7,'女子登録'!$A$3:$I$26,2))</f>
      </c>
      <c r="E7" s="3"/>
      <c r="F7" s="1" t="s">
        <v>12</v>
      </c>
      <c r="G7" s="41">
        <f>IF(B7="","",B7)</f>
      </c>
      <c r="H7" s="37">
        <f>C7</f>
      </c>
    </row>
    <row r="8" spans="1:8" ht="37.5" customHeight="1">
      <c r="A8" s="46" t="s">
        <v>4</v>
      </c>
      <c r="B8" s="47"/>
      <c r="C8" s="48"/>
      <c r="E8" s="3"/>
      <c r="F8" s="46" t="s">
        <v>4</v>
      </c>
      <c r="G8" s="47"/>
      <c r="H8" s="48"/>
    </row>
    <row r="9" spans="1:8" ht="36" customHeight="1">
      <c r="A9" s="2"/>
      <c r="B9" s="4" t="s">
        <v>9</v>
      </c>
      <c r="C9" s="1" t="s">
        <v>8</v>
      </c>
      <c r="E9" s="3"/>
      <c r="F9" s="2"/>
      <c r="G9" s="5" t="s">
        <v>9</v>
      </c>
      <c r="H9" s="1" t="s">
        <v>8</v>
      </c>
    </row>
    <row r="10" spans="1:8" ht="36" customHeight="1">
      <c r="A10" s="49" t="s">
        <v>5</v>
      </c>
      <c r="B10" s="43"/>
      <c r="C10" s="37">
        <f>IF(B10="","",VLOOKUP($B$5,'女子登録'!$A$3:$I$26,B10+3))</f>
      </c>
      <c r="E10" s="3"/>
      <c r="F10" s="49" t="s">
        <v>5</v>
      </c>
      <c r="G10" s="41">
        <f>IF(B10="","",B10)</f>
      </c>
      <c r="H10" s="37">
        <f>C10</f>
      </c>
    </row>
    <row r="11" spans="1:8" ht="36" customHeight="1">
      <c r="A11" s="49"/>
      <c r="B11" s="43"/>
      <c r="C11" s="37">
        <f>IF(B11="","",VLOOKUP($B$5,'女子登録'!$A$3:$I$26,B11+3))</f>
      </c>
      <c r="E11" s="3"/>
      <c r="F11" s="49"/>
      <c r="G11" s="41">
        <f>IF(B11="","",B11)</f>
      </c>
      <c r="H11" s="37">
        <f>C11</f>
      </c>
    </row>
    <row r="12" spans="1:8" ht="36" customHeight="1">
      <c r="A12" s="1" t="s">
        <v>6</v>
      </c>
      <c r="B12" s="43"/>
      <c r="C12" s="37">
        <f>IF(B12="","",VLOOKUP($B$5,'女子登録'!$A$3:$I$26,B12+3))</f>
      </c>
      <c r="E12" s="3"/>
      <c r="F12" s="1" t="s">
        <v>6</v>
      </c>
      <c r="G12" s="41">
        <f>IF(B12="","",B12)</f>
      </c>
      <c r="H12" s="37">
        <f>C12</f>
      </c>
    </row>
    <row r="13" spans="1:8" ht="42" customHeight="1">
      <c r="A13" s="1" t="s">
        <v>7</v>
      </c>
      <c r="B13" s="43"/>
      <c r="C13" s="37">
        <f>IF(B13="","",VLOOKUP($B$5,'女子登録'!$A$3:$I$26,B13+3))</f>
      </c>
      <c r="E13" s="3"/>
      <c r="F13" s="1" t="s">
        <v>7</v>
      </c>
      <c r="G13" s="41">
        <f>IF(B13="","",B13)</f>
      </c>
      <c r="H13" s="37">
        <f>C13</f>
      </c>
    </row>
    <row r="15" ht="14.25">
      <c r="B15" s="44" t="s">
        <v>52</v>
      </c>
    </row>
    <row r="16" ht="14.25">
      <c r="B16" s="45" t="s">
        <v>53</v>
      </c>
    </row>
  </sheetData>
  <sheetProtection sheet="1" objects="1" scenarios="1"/>
  <mergeCells count="10">
    <mergeCell ref="A1:C1"/>
    <mergeCell ref="A3:C3"/>
    <mergeCell ref="F1:H1"/>
    <mergeCell ref="F3:H3"/>
    <mergeCell ref="F8:H8"/>
    <mergeCell ref="F10:F11"/>
    <mergeCell ref="A8:C8"/>
    <mergeCell ref="A10:A11"/>
    <mergeCell ref="B6:C6"/>
    <mergeCell ref="G6:H6"/>
  </mergeCells>
  <printOptions/>
  <pageMargins left="0.56" right="0.4" top="0.69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10" sqref="D10"/>
    </sheetView>
  </sheetViews>
  <sheetFormatPr defaultColWidth="9.00390625" defaultRowHeight="13.5"/>
  <cols>
    <col min="1" max="1" width="5.75390625" style="6" customWidth="1"/>
    <col min="2" max="2" width="12.625" style="6" bestFit="1" customWidth="1"/>
    <col min="3" max="3" width="16.125" style="6" bestFit="1" customWidth="1"/>
    <col min="4" max="4" width="13.875" style="6" bestFit="1" customWidth="1"/>
    <col min="5" max="6" width="16.125" style="6" bestFit="1" customWidth="1"/>
    <col min="7" max="9" width="13.875" style="6" bestFit="1" customWidth="1"/>
    <col min="10" max="16384" width="9.00390625" style="6" customWidth="1"/>
  </cols>
  <sheetData>
    <row r="1" ht="27" customHeight="1" thickBot="1">
      <c r="A1" s="6" t="s">
        <v>13</v>
      </c>
    </row>
    <row r="2" spans="1:9" ht="17.25" customHeight="1" thickBot="1">
      <c r="A2" s="7" t="s">
        <v>14</v>
      </c>
      <c r="B2" s="8" t="s">
        <v>1</v>
      </c>
      <c r="C2" s="8" t="s">
        <v>2</v>
      </c>
      <c r="D2" s="8" t="s">
        <v>15</v>
      </c>
      <c r="E2" s="8" t="s">
        <v>16</v>
      </c>
      <c r="F2" s="8" t="s">
        <v>17</v>
      </c>
      <c r="G2" s="8" t="s">
        <v>18</v>
      </c>
      <c r="H2" s="8" t="s">
        <v>19</v>
      </c>
      <c r="I2" s="9" t="s">
        <v>20</v>
      </c>
    </row>
    <row r="3" spans="1:9" ht="17.25" customHeight="1" thickTop="1">
      <c r="A3" s="10">
        <v>1</v>
      </c>
      <c r="B3" s="11" t="s">
        <v>24</v>
      </c>
      <c r="C3" s="12" t="s">
        <v>25</v>
      </c>
      <c r="D3" s="12" t="s">
        <v>54</v>
      </c>
      <c r="E3" s="12" t="s">
        <v>55</v>
      </c>
      <c r="F3" s="12" t="s">
        <v>56</v>
      </c>
      <c r="G3" s="12" t="s">
        <v>57</v>
      </c>
      <c r="H3" s="12" t="s">
        <v>58</v>
      </c>
      <c r="I3" s="13" t="s">
        <v>59</v>
      </c>
    </row>
    <row r="4" spans="1:9" ht="17.25" customHeight="1">
      <c r="A4" s="14">
        <v>2</v>
      </c>
      <c r="B4" s="15" t="s">
        <v>28</v>
      </c>
      <c r="C4" s="16" t="s">
        <v>29</v>
      </c>
      <c r="D4" s="17" t="s">
        <v>60</v>
      </c>
      <c r="E4" s="17" t="s">
        <v>61</v>
      </c>
      <c r="F4" s="17" t="s">
        <v>62</v>
      </c>
      <c r="G4" s="17" t="s">
        <v>63</v>
      </c>
      <c r="H4" s="17" t="s">
        <v>64</v>
      </c>
      <c r="I4" s="18" t="s">
        <v>65</v>
      </c>
    </row>
    <row r="5" spans="1:9" ht="17.25" customHeight="1">
      <c r="A5" s="10">
        <v>3</v>
      </c>
      <c r="B5" s="11" t="s">
        <v>31</v>
      </c>
      <c r="C5" s="19" t="s">
        <v>66</v>
      </c>
      <c r="D5" s="19" t="s">
        <v>67</v>
      </c>
      <c r="E5" s="19" t="s">
        <v>68</v>
      </c>
      <c r="F5" s="19" t="s">
        <v>69</v>
      </c>
      <c r="G5" s="19" t="s">
        <v>70</v>
      </c>
      <c r="H5" s="19" t="s">
        <v>71</v>
      </c>
      <c r="I5" s="20" t="s">
        <v>72</v>
      </c>
    </row>
    <row r="6" spans="1:9" ht="17.25" customHeight="1">
      <c r="A6" s="14">
        <v>4</v>
      </c>
      <c r="B6" s="21" t="s">
        <v>73</v>
      </c>
      <c r="C6" s="17" t="s">
        <v>74</v>
      </c>
      <c r="D6" s="17" t="s">
        <v>75</v>
      </c>
      <c r="E6" s="17" t="s">
        <v>76</v>
      </c>
      <c r="F6" s="17" t="s">
        <v>77</v>
      </c>
      <c r="G6" s="17" t="s">
        <v>78</v>
      </c>
      <c r="H6" s="17" t="s">
        <v>79</v>
      </c>
      <c r="I6" s="18" t="s">
        <v>80</v>
      </c>
    </row>
    <row r="7" spans="1:9" ht="17.25" customHeight="1">
      <c r="A7" s="10">
        <v>5</v>
      </c>
      <c r="B7" s="22" t="s">
        <v>81</v>
      </c>
      <c r="C7" s="23" t="s">
        <v>82</v>
      </c>
      <c r="D7" s="23" t="s">
        <v>83</v>
      </c>
      <c r="E7" s="23" t="s">
        <v>84</v>
      </c>
      <c r="F7" s="23" t="s">
        <v>85</v>
      </c>
      <c r="G7" s="23" t="s">
        <v>86</v>
      </c>
      <c r="H7" s="17" t="s">
        <v>87</v>
      </c>
      <c r="I7" s="18" t="s">
        <v>88</v>
      </c>
    </row>
    <row r="8" spans="1:9" ht="17.25" customHeight="1">
      <c r="A8" s="14">
        <v>6</v>
      </c>
      <c r="B8" s="22" t="s">
        <v>34</v>
      </c>
      <c r="C8" s="23" t="s">
        <v>35</v>
      </c>
      <c r="D8" s="23" t="s">
        <v>89</v>
      </c>
      <c r="E8" s="23" t="s">
        <v>90</v>
      </c>
      <c r="F8" s="23" t="s">
        <v>91</v>
      </c>
      <c r="G8" s="23" t="s">
        <v>92</v>
      </c>
      <c r="H8" s="23" t="s">
        <v>93</v>
      </c>
      <c r="I8" s="24" t="s">
        <v>94</v>
      </c>
    </row>
    <row r="9" spans="1:9" ht="17.25" customHeight="1">
      <c r="A9" s="10">
        <v>7</v>
      </c>
      <c r="B9" s="21" t="s">
        <v>30</v>
      </c>
      <c r="C9" s="17" t="s">
        <v>95</v>
      </c>
      <c r="D9" s="17" t="s">
        <v>96</v>
      </c>
      <c r="E9" s="17" t="s">
        <v>97</v>
      </c>
      <c r="F9" s="17" t="s">
        <v>98</v>
      </c>
      <c r="G9" s="17" t="s">
        <v>99</v>
      </c>
      <c r="H9" s="17" t="s">
        <v>100</v>
      </c>
      <c r="I9" s="18" t="s">
        <v>101</v>
      </c>
    </row>
    <row r="10" spans="1:9" ht="17.25" customHeight="1">
      <c r="A10" s="14">
        <v>8</v>
      </c>
      <c r="B10" s="22" t="s">
        <v>43</v>
      </c>
      <c r="C10" s="17" t="s">
        <v>44</v>
      </c>
      <c r="D10" s="25" t="s">
        <v>102</v>
      </c>
      <c r="E10" s="25" t="s">
        <v>103</v>
      </c>
      <c r="F10" s="25" t="s">
        <v>104</v>
      </c>
      <c r="G10" s="25" t="s">
        <v>105</v>
      </c>
      <c r="H10" s="25" t="s">
        <v>106</v>
      </c>
      <c r="I10" s="26" t="s">
        <v>107</v>
      </c>
    </row>
    <row r="11" spans="1:9" ht="17.25" customHeight="1">
      <c r="A11" s="10">
        <v>9</v>
      </c>
      <c r="B11" s="21" t="s">
        <v>32</v>
      </c>
      <c r="C11" s="17" t="s">
        <v>108</v>
      </c>
      <c r="D11" s="17" t="s">
        <v>109</v>
      </c>
      <c r="E11" s="17" t="s">
        <v>110</v>
      </c>
      <c r="F11" s="17" t="s">
        <v>111</v>
      </c>
      <c r="G11" s="17" t="s">
        <v>112</v>
      </c>
      <c r="H11" s="17" t="s">
        <v>113</v>
      </c>
      <c r="I11" s="18" t="s">
        <v>114</v>
      </c>
    </row>
    <row r="12" spans="1:9" ht="17.25" customHeight="1">
      <c r="A12" s="14">
        <v>10</v>
      </c>
      <c r="B12" s="22" t="s">
        <v>48</v>
      </c>
      <c r="C12" s="23" t="s">
        <v>115</v>
      </c>
      <c r="D12" s="23" t="s">
        <v>116</v>
      </c>
      <c r="E12" s="23" t="s">
        <v>117</v>
      </c>
      <c r="F12" s="23" t="s">
        <v>118</v>
      </c>
      <c r="G12" s="23" t="s">
        <v>119</v>
      </c>
      <c r="H12" s="23" t="s">
        <v>120</v>
      </c>
      <c r="I12" s="18" t="s">
        <v>121</v>
      </c>
    </row>
    <row r="13" spans="1:9" ht="17.25" customHeight="1">
      <c r="A13" s="10">
        <v>11</v>
      </c>
      <c r="B13" s="21" t="s">
        <v>41</v>
      </c>
      <c r="C13" s="23" t="s">
        <v>122</v>
      </c>
      <c r="D13" s="23" t="s">
        <v>123</v>
      </c>
      <c r="E13" s="23" t="s">
        <v>124</v>
      </c>
      <c r="F13" s="23" t="s">
        <v>125</v>
      </c>
      <c r="G13" s="23" t="s">
        <v>126</v>
      </c>
      <c r="H13" s="23" t="s">
        <v>127</v>
      </c>
      <c r="I13" s="18" t="s">
        <v>128</v>
      </c>
    </row>
    <row r="14" spans="1:9" s="27" customFormat="1" ht="17.25" customHeight="1">
      <c r="A14" s="14">
        <v>12</v>
      </c>
      <c r="B14" s="21" t="s">
        <v>27</v>
      </c>
      <c r="C14" s="23" t="s">
        <v>129</v>
      </c>
      <c r="D14" s="23" t="s">
        <v>130</v>
      </c>
      <c r="E14" s="23" t="s">
        <v>131</v>
      </c>
      <c r="F14" s="23" t="s">
        <v>132</v>
      </c>
      <c r="G14" s="23" t="s">
        <v>133</v>
      </c>
      <c r="H14" s="23" t="s">
        <v>134</v>
      </c>
      <c r="I14" s="18" t="s">
        <v>135</v>
      </c>
    </row>
    <row r="15" spans="1:9" ht="17.25" customHeight="1">
      <c r="A15" s="10">
        <v>13</v>
      </c>
      <c r="B15" s="11" t="s">
        <v>38</v>
      </c>
      <c r="C15" s="23" t="s">
        <v>136</v>
      </c>
      <c r="D15" s="17" t="s">
        <v>137</v>
      </c>
      <c r="E15" s="17" t="s">
        <v>138</v>
      </c>
      <c r="F15" s="17" t="s">
        <v>139</v>
      </c>
      <c r="G15" s="17" t="s">
        <v>140</v>
      </c>
      <c r="H15" s="17" t="s">
        <v>141</v>
      </c>
      <c r="I15" s="18" t="s">
        <v>142</v>
      </c>
    </row>
    <row r="16" spans="1:9" ht="17.25" customHeight="1">
      <c r="A16" s="14">
        <v>14</v>
      </c>
      <c r="B16" s="21" t="s">
        <v>39</v>
      </c>
      <c r="C16" s="17" t="s">
        <v>143</v>
      </c>
      <c r="D16" s="17" t="s">
        <v>144</v>
      </c>
      <c r="E16" s="17" t="s">
        <v>145</v>
      </c>
      <c r="F16" s="17" t="s">
        <v>146</v>
      </c>
      <c r="G16" s="17" t="s">
        <v>147</v>
      </c>
      <c r="H16" s="17" t="s">
        <v>148</v>
      </c>
      <c r="I16" s="18" t="s">
        <v>149</v>
      </c>
    </row>
    <row r="17" spans="1:9" s="27" customFormat="1" ht="18.75" customHeight="1">
      <c r="A17" s="10">
        <v>15</v>
      </c>
      <c r="B17" s="22" t="s">
        <v>36</v>
      </c>
      <c r="C17" s="23" t="s">
        <v>150</v>
      </c>
      <c r="D17" s="23" t="s">
        <v>151</v>
      </c>
      <c r="E17" s="23" t="s">
        <v>152</v>
      </c>
      <c r="F17" s="23" t="s">
        <v>153</v>
      </c>
      <c r="G17" s="23" t="s">
        <v>154</v>
      </c>
      <c r="H17" s="23" t="s">
        <v>155</v>
      </c>
      <c r="I17" s="24" t="s">
        <v>156</v>
      </c>
    </row>
    <row r="18" spans="1:9" ht="17.25" customHeight="1">
      <c r="A18" s="14">
        <v>16</v>
      </c>
      <c r="B18" s="22" t="s">
        <v>42</v>
      </c>
      <c r="C18" s="23" t="s">
        <v>157</v>
      </c>
      <c r="D18" s="23" t="s">
        <v>158</v>
      </c>
      <c r="E18" s="23" t="s">
        <v>159</v>
      </c>
      <c r="F18" s="23" t="s">
        <v>160</v>
      </c>
      <c r="G18" s="23" t="s">
        <v>161</v>
      </c>
      <c r="H18" s="23" t="s">
        <v>162</v>
      </c>
      <c r="I18" s="24" t="s">
        <v>163</v>
      </c>
    </row>
    <row r="19" spans="1:9" ht="17.25" customHeight="1">
      <c r="A19" s="10">
        <v>17</v>
      </c>
      <c r="B19" s="21" t="s">
        <v>33</v>
      </c>
      <c r="C19" s="17" t="s">
        <v>164</v>
      </c>
      <c r="D19" s="17" t="s">
        <v>165</v>
      </c>
      <c r="E19" s="17" t="s">
        <v>166</v>
      </c>
      <c r="F19" s="17" t="s">
        <v>167</v>
      </c>
      <c r="G19" s="17" t="s">
        <v>168</v>
      </c>
      <c r="H19" s="17" t="s">
        <v>169</v>
      </c>
      <c r="I19" s="18" t="s">
        <v>170</v>
      </c>
    </row>
    <row r="20" spans="1:9" ht="17.25" customHeight="1">
      <c r="A20" s="14">
        <v>18</v>
      </c>
      <c r="B20" s="22" t="s">
        <v>47</v>
      </c>
      <c r="C20" s="23" t="s">
        <v>171</v>
      </c>
      <c r="D20" s="23" t="s">
        <v>172</v>
      </c>
      <c r="E20" s="23" t="s">
        <v>173</v>
      </c>
      <c r="F20" s="23" t="s">
        <v>174</v>
      </c>
      <c r="G20" s="23" t="s">
        <v>175</v>
      </c>
      <c r="H20" s="23" t="s">
        <v>176</v>
      </c>
      <c r="I20" s="24" t="s">
        <v>177</v>
      </c>
    </row>
    <row r="21" spans="1:9" ht="17.25" customHeight="1">
      <c r="A21" s="10">
        <v>19</v>
      </c>
      <c r="B21" s="21" t="s">
        <v>45</v>
      </c>
      <c r="C21" s="17" t="s">
        <v>178</v>
      </c>
      <c r="D21" s="17" t="s">
        <v>179</v>
      </c>
      <c r="E21" s="17" t="s">
        <v>180</v>
      </c>
      <c r="F21" s="17" t="s">
        <v>181</v>
      </c>
      <c r="G21" s="17" t="s">
        <v>182</v>
      </c>
      <c r="H21" s="17" t="s">
        <v>183</v>
      </c>
      <c r="I21" s="18" t="s">
        <v>184</v>
      </c>
    </row>
    <row r="22" spans="1:9" ht="17.25" customHeight="1">
      <c r="A22" s="14">
        <v>20</v>
      </c>
      <c r="B22" s="22" t="s">
        <v>40</v>
      </c>
      <c r="C22" s="17" t="s">
        <v>185</v>
      </c>
      <c r="D22" s="17" t="s">
        <v>186</v>
      </c>
      <c r="E22" s="23" t="s">
        <v>187</v>
      </c>
      <c r="F22" s="23" t="s">
        <v>188</v>
      </c>
      <c r="G22" s="17" t="s">
        <v>189</v>
      </c>
      <c r="H22" s="17" t="s">
        <v>190</v>
      </c>
      <c r="I22" s="18" t="s">
        <v>191</v>
      </c>
    </row>
    <row r="23" spans="1:9" ht="17.25" customHeight="1">
      <c r="A23" s="10">
        <v>21</v>
      </c>
      <c r="B23" s="21" t="s">
        <v>37</v>
      </c>
      <c r="C23" s="17" t="s">
        <v>192</v>
      </c>
      <c r="D23" s="17" t="s">
        <v>193</v>
      </c>
      <c r="E23" s="17" t="s">
        <v>194</v>
      </c>
      <c r="F23" s="17" t="s">
        <v>195</v>
      </c>
      <c r="G23" s="17" t="s">
        <v>196</v>
      </c>
      <c r="H23" s="17" t="s">
        <v>197</v>
      </c>
      <c r="I23" s="18" t="s">
        <v>198</v>
      </c>
    </row>
    <row r="24" spans="1:9" ht="17.25" customHeight="1">
      <c r="A24" s="14">
        <v>22</v>
      </c>
      <c r="B24" s="21" t="s">
        <v>199</v>
      </c>
      <c r="C24" s="17" t="s">
        <v>200</v>
      </c>
      <c r="D24" s="17" t="s">
        <v>201</v>
      </c>
      <c r="E24" s="17" t="s">
        <v>202</v>
      </c>
      <c r="F24" s="17" t="s">
        <v>203</v>
      </c>
      <c r="G24" s="17" t="s">
        <v>204</v>
      </c>
      <c r="H24" s="17" t="s">
        <v>205</v>
      </c>
      <c r="I24" s="18" t="s">
        <v>206</v>
      </c>
    </row>
    <row r="25" spans="1:9" ht="17.25" customHeight="1">
      <c r="A25" s="10">
        <v>23</v>
      </c>
      <c r="B25" s="21" t="s">
        <v>46</v>
      </c>
      <c r="C25" s="23" t="s">
        <v>207</v>
      </c>
      <c r="D25" s="23" t="s">
        <v>208</v>
      </c>
      <c r="E25" s="23" t="s">
        <v>209</v>
      </c>
      <c r="F25" s="23" t="s">
        <v>210</v>
      </c>
      <c r="G25" s="23" t="s">
        <v>211</v>
      </c>
      <c r="H25" s="23"/>
      <c r="I25" s="24"/>
    </row>
    <row r="26" spans="1:9" ht="17.25" customHeight="1">
      <c r="A26" s="14">
        <v>24</v>
      </c>
      <c r="B26" s="21" t="s">
        <v>26</v>
      </c>
      <c r="C26" s="17" t="s">
        <v>212</v>
      </c>
      <c r="D26" s="17" t="s">
        <v>213</v>
      </c>
      <c r="E26" s="17" t="s">
        <v>214</v>
      </c>
      <c r="F26" s="17" t="s">
        <v>215</v>
      </c>
      <c r="G26" s="17" t="s">
        <v>216</v>
      </c>
      <c r="H26" s="17" t="s">
        <v>217</v>
      </c>
      <c r="I26" s="18" t="s">
        <v>218</v>
      </c>
    </row>
    <row r="27" spans="1:9" ht="17.25" customHeight="1">
      <c r="A27" s="10">
        <v>25</v>
      </c>
      <c r="B27" s="21" t="s">
        <v>49</v>
      </c>
      <c r="C27" s="17" t="s">
        <v>219</v>
      </c>
      <c r="D27" s="16" t="s">
        <v>220</v>
      </c>
      <c r="E27" s="17" t="s">
        <v>221</v>
      </c>
      <c r="F27" s="17" t="s">
        <v>222</v>
      </c>
      <c r="G27" s="16" t="s">
        <v>223</v>
      </c>
      <c r="H27" s="16" t="s">
        <v>224</v>
      </c>
      <c r="I27" s="28" t="s">
        <v>225</v>
      </c>
    </row>
    <row r="28" ht="17.25" customHeight="1"/>
    <row r="29" ht="17.25" customHeight="1"/>
  </sheetData>
  <sheetProtection sheet="1"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E24" sqref="E24"/>
    </sheetView>
  </sheetViews>
  <sheetFormatPr defaultColWidth="9.00390625" defaultRowHeight="13.5"/>
  <cols>
    <col min="1" max="1" width="5.75390625" style="0" customWidth="1"/>
    <col min="2" max="2" width="13.00390625" style="0" customWidth="1"/>
    <col min="3" max="3" width="16.125" style="0" bestFit="1" customWidth="1"/>
    <col min="4" max="9" width="15.00390625" style="0" customWidth="1"/>
  </cols>
  <sheetData>
    <row r="1" spans="1:9" ht="15" thickBot="1">
      <c r="A1" s="29" t="s">
        <v>21</v>
      </c>
      <c r="B1" s="6"/>
      <c r="C1" s="27"/>
      <c r="D1" s="6"/>
      <c r="E1" s="6"/>
      <c r="F1" s="6"/>
      <c r="G1" s="6"/>
      <c r="H1" s="6"/>
      <c r="I1" s="6"/>
    </row>
    <row r="2" spans="1:9" ht="18.75" customHeight="1">
      <c r="A2" s="30" t="s">
        <v>14</v>
      </c>
      <c r="B2" s="31" t="s">
        <v>1</v>
      </c>
      <c r="C2" s="31" t="s">
        <v>2</v>
      </c>
      <c r="D2" s="31" t="s">
        <v>22</v>
      </c>
      <c r="E2" s="31" t="s">
        <v>23</v>
      </c>
      <c r="F2" s="31" t="s">
        <v>17</v>
      </c>
      <c r="G2" s="31" t="s">
        <v>18</v>
      </c>
      <c r="H2" s="31" t="s">
        <v>19</v>
      </c>
      <c r="I2" s="32" t="s">
        <v>20</v>
      </c>
    </row>
    <row r="3" spans="1:9" ht="23.25" customHeight="1">
      <c r="A3" s="14">
        <v>1</v>
      </c>
      <c r="B3" s="33" t="s">
        <v>323</v>
      </c>
      <c r="C3" s="17" t="s">
        <v>324</v>
      </c>
      <c r="D3" s="17" t="s">
        <v>325</v>
      </c>
      <c r="E3" s="17" t="s">
        <v>326</v>
      </c>
      <c r="F3" s="17" t="s">
        <v>327</v>
      </c>
      <c r="G3" s="17" t="s">
        <v>328</v>
      </c>
      <c r="H3" s="17" t="s">
        <v>329</v>
      </c>
      <c r="I3" s="18" t="s">
        <v>330</v>
      </c>
    </row>
    <row r="4" spans="1:9" ht="23.25" customHeight="1">
      <c r="A4" s="14">
        <v>2</v>
      </c>
      <c r="B4" s="34" t="s">
        <v>27</v>
      </c>
      <c r="C4" s="17" t="s">
        <v>331</v>
      </c>
      <c r="D4" s="17" t="s">
        <v>332</v>
      </c>
      <c r="E4" s="17" t="s">
        <v>333</v>
      </c>
      <c r="F4" s="17" t="s">
        <v>334</v>
      </c>
      <c r="G4" s="17" t="s">
        <v>335</v>
      </c>
      <c r="H4" s="17" t="s">
        <v>336</v>
      </c>
      <c r="I4" s="18" t="s">
        <v>337</v>
      </c>
    </row>
    <row r="5" spans="1:9" ht="23.25" customHeight="1">
      <c r="A5" s="14">
        <v>3</v>
      </c>
      <c r="B5" s="33" t="s">
        <v>73</v>
      </c>
      <c r="C5" s="23" t="s">
        <v>338</v>
      </c>
      <c r="D5" s="23" t="s">
        <v>339</v>
      </c>
      <c r="E5" s="23" t="s">
        <v>340</v>
      </c>
      <c r="F5" s="23" t="s">
        <v>341</v>
      </c>
      <c r="G5" s="23" t="s">
        <v>342</v>
      </c>
      <c r="H5" s="23" t="s">
        <v>343</v>
      </c>
      <c r="I5" s="24" t="s">
        <v>344</v>
      </c>
    </row>
    <row r="6" spans="1:9" ht="23.25" customHeight="1">
      <c r="A6" s="14">
        <v>4</v>
      </c>
      <c r="B6" s="34" t="s">
        <v>32</v>
      </c>
      <c r="C6" s="17" t="s">
        <v>226</v>
      </c>
      <c r="D6" s="17" t="s">
        <v>227</v>
      </c>
      <c r="E6" s="17" t="s">
        <v>228</v>
      </c>
      <c r="F6" s="17" t="s">
        <v>229</v>
      </c>
      <c r="G6" s="17" t="s">
        <v>230</v>
      </c>
      <c r="H6" s="17" t="s">
        <v>231</v>
      </c>
      <c r="I6" s="18" t="s">
        <v>232</v>
      </c>
    </row>
    <row r="7" spans="1:9" ht="23.25" customHeight="1">
      <c r="A7" s="14">
        <v>5</v>
      </c>
      <c r="B7" s="34" t="s">
        <v>50</v>
      </c>
      <c r="C7" s="17" t="s">
        <v>233</v>
      </c>
      <c r="D7" s="17" t="s">
        <v>234</v>
      </c>
      <c r="E7" s="17" t="s">
        <v>235</v>
      </c>
      <c r="F7" s="17" t="s">
        <v>236</v>
      </c>
      <c r="G7" s="17" t="s">
        <v>237</v>
      </c>
      <c r="H7" s="17" t="s">
        <v>238</v>
      </c>
      <c r="I7" s="18" t="s">
        <v>239</v>
      </c>
    </row>
    <row r="8" spans="1:9" ht="23.25" customHeight="1">
      <c r="A8" s="14">
        <v>6</v>
      </c>
      <c r="B8" s="33" t="s">
        <v>45</v>
      </c>
      <c r="C8" s="17" t="s">
        <v>240</v>
      </c>
      <c r="D8" s="17" t="s">
        <v>241</v>
      </c>
      <c r="E8" s="17" t="s">
        <v>242</v>
      </c>
      <c r="F8" s="17" t="s">
        <v>243</v>
      </c>
      <c r="G8" s="17" t="s">
        <v>244</v>
      </c>
      <c r="H8" s="17" t="s">
        <v>245</v>
      </c>
      <c r="I8" s="18" t="s">
        <v>246</v>
      </c>
    </row>
    <row r="9" spans="1:9" ht="23.25" customHeight="1">
      <c r="A9" s="14">
        <v>7</v>
      </c>
      <c r="B9" s="33" t="s">
        <v>38</v>
      </c>
      <c r="C9" s="17" t="s">
        <v>247</v>
      </c>
      <c r="D9" s="17" t="s">
        <v>248</v>
      </c>
      <c r="E9" s="17" t="s">
        <v>249</v>
      </c>
      <c r="F9" s="17" t="s">
        <v>250</v>
      </c>
      <c r="G9" s="17" t="s">
        <v>251</v>
      </c>
      <c r="H9" s="17" t="s">
        <v>252</v>
      </c>
      <c r="I9" s="18" t="s">
        <v>253</v>
      </c>
    </row>
    <row r="10" spans="1:9" ht="23.25" customHeight="1">
      <c r="A10" s="14">
        <v>8</v>
      </c>
      <c r="B10" s="33" t="s">
        <v>39</v>
      </c>
      <c r="C10" s="23" t="s">
        <v>254</v>
      </c>
      <c r="D10" s="23" t="s">
        <v>255</v>
      </c>
      <c r="E10" s="23" t="s">
        <v>256</v>
      </c>
      <c r="F10" s="23" t="s">
        <v>257</v>
      </c>
      <c r="G10" s="23" t="s">
        <v>258</v>
      </c>
      <c r="H10" s="23" t="s">
        <v>259</v>
      </c>
      <c r="I10" s="24" t="s">
        <v>260</v>
      </c>
    </row>
    <row r="11" spans="1:9" ht="23.25" customHeight="1">
      <c r="A11" s="14">
        <v>9</v>
      </c>
      <c r="B11" s="35" t="s">
        <v>49</v>
      </c>
      <c r="C11" s="36" t="s">
        <v>261</v>
      </c>
      <c r="D11" s="36" t="s">
        <v>262</v>
      </c>
      <c r="E11" s="36" t="s">
        <v>263</v>
      </c>
      <c r="F11" s="36" t="s">
        <v>264</v>
      </c>
      <c r="G11" s="36" t="s">
        <v>265</v>
      </c>
      <c r="H11" s="36" t="s">
        <v>266</v>
      </c>
      <c r="I11" s="24" t="s">
        <v>267</v>
      </c>
    </row>
    <row r="12" spans="1:9" ht="23.25" customHeight="1">
      <c r="A12" s="14">
        <v>10</v>
      </c>
      <c r="B12" s="34" t="s">
        <v>37</v>
      </c>
      <c r="C12" s="17" t="s">
        <v>268</v>
      </c>
      <c r="D12" s="17" t="s">
        <v>269</v>
      </c>
      <c r="E12" s="17" t="s">
        <v>270</v>
      </c>
      <c r="F12" s="17" t="s">
        <v>271</v>
      </c>
      <c r="G12" s="17" t="s">
        <v>272</v>
      </c>
      <c r="H12" s="17" t="s">
        <v>273</v>
      </c>
      <c r="I12" s="18" t="s">
        <v>274</v>
      </c>
    </row>
    <row r="13" spans="1:9" ht="23.25" customHeight="1">
      <c r="A13" s="14">
        <v>11</v>
      </c>
      <c r="B13" s="33" t="s">
        <v>33</v>
      </c>
      <c r="C13" s="17" t="s">
        <v>275</v>
      </c>
      <c r="D13" s="17" t="s">
        <v>276</v>
      </c>
      <c r="E13" s="17" t="s">
        <v>277</v>
      </c>
      <c r="F13" s="17" t="s">
        <v>278</v>
      </c>
      <c r="G13" s="17" t="s">
        <v>279</v>
      </c>
      <c r="H13" s="17" t="s">
        <v>280</v>
      </c>
      <c r="I13" s="18" t="s">
        <v>281</v>
      </c>
    </row>
    <row r="14" spans="1:9" ht="23.25" customHeight="1">
      <c r="A14" s="14">
        <v>12</v>
      </c>
      <c r="B14" s="33" t="s">
        <v>43</v>
      </c>
      <c r="C14" s="17" t="s">
        <v>282</v>
      </c>
      <c r="D14" s="17" t="s">
        <v>283</v>
      </c>
      <c r="E14" s="17" t="s">
        <v>284</v>
      </c>
      <c r="F14" s="17" t="s">
        <v>285</v>
      </c>
      <c r="G14" s="17" t="s">
        <v>286</v>
      </c>
      <c r="H14" s="17" t="s">
        <v>287</v>
      </c>
      <c r="I14" s="18" t="s">
        <v>288</v>
      </c>
    </row>
    <row r="15" spans="1:9" ht="23.25" customHeight="1">
      <c r="A15" s="14">
        <v>13</v>
      </c>
      <c r="B15" s="33" t="s">
        <v>46</v>
      </c>
      <c r="C15" s="17" t="s">
        <v>289</v>
      </c>
      <c r="D15" s="17" t="s">
        <v>290</v>
      </c>
      <c r="E15" s="17" t="s">
        <v>291</v>
      </c>
      <c r="F15" s="17" t="s">
        <v>292</v>
      </c>
      <c r="G15" s="17" t="s">
        <v>293</v>
      </c>
      <c r="H15" s="17" t="s">
        <v>294</v>
      </c>
      <c r="I15" s="18" t="s">
        <v>295</v>
      </c>
    </row>
    <row r="16" spans="1:9" ht="23.25" customHeight="1">
      <c r="A16" s="14">
        <v>14</v>
      </c>
      <c r="B16" s="33" t="s">
        <v>41</v>
      </c>
      <c r="C16" s="17" t="s">
        <v>296</v>
      </c>
      <c r="D16" s="17" t="s">
        <v>297</v>
      </c>
      <c r="E16" s="17" t="s">
        <v>298</v>
      </c>
      <c r="F16" s="17" t="s">
        <v>299</v>
      </c>
      <c r="G16" s="17" t="s">
        <v>300</v>
      </c>
      <c r="H16" s="17" t="s">
        <v>301</v>
      </c>
      <c r="I16" s="18" t="s">
        <v>302</v>
      </c>
    </row>
    <row r="17" spans="1:9" ht="23.25" customHeight="1">
      <c r="A17" s="14">
        <v>15</v>
      </c>
      <c r="B17" s="33" t="s">
        <v>30</v>
      </c>
      <c r="C17" s="17" t="s">
        <v>303</v>
      </c>
      <c r="D17" s="17" t="s">
        <v>304</v>
      </c>
      <c r="E17" s="17" t="s">
        <v>305</v>
      </c>
      <c r="F17" s="17" t="s">
        <v>306</v>
      </c>
      <c r="G17" s="17" t="s">
        <v>307</v>
      </c>
      <c r="H17" s="17" t="s">
        <v>308</v>
      </c>
      <c r="I17" s="18" t="s">
        <v>309</v>
      </c>
    </row>
    <row r="18" spans="1:9" ht="23.25" customHeight="1">
      <c r="A18" s="14">
        <v>16</v>
      </c>
      <c r="B18" s="33" t="s">
        <v>31</v>
      </c>
      <c r="C18" s="17" t="s">
        <v>310</v>
      </c>
      <c r="D18" s="17" t="s">
        <v>311</v>
      </c>
      <c r="E18" s="17" t="s">
        <v>312</v>
      </c>
      <c r="F18" s="17" t="s">
        <v>313</v>
      </c>
      <c r="G18" s="17" t="s">
        <v>314</v>
      </c>
      <c r="H18" s="17" t="s">
        <v>315</v>
      </c>
      <c r="I18" s="18" t="s">
        <v>316</v>
      </c>
    </row>
    <row r="19" spans="1:9" ht="23.25" customHeight="1">
      <c r="A19" s="14">
        <v>17</v>
      </c>
      <c r="B19" s="33" t="s">
        <v>24</v>
      </c>
      <c r="C19" s="17" t="s">
        <v>51</v>
      </c>
      <c r="D19" s="17" t="s">
        <v>317</v>
      </c>
      <c r="E19" s="17" t="s">
        <v>318</v>
      </c>
      <c r="F19" s="17" t="s">
        <v>319</v>
      </c>
      <c r="G19" s="17" t="s">
        <v>320</v>
      </c>
      <c r="H19" s="17" t="s">
        <v>321</v>
      </c>
      <c r="I19" s="18" t="s">
        <v>322</v>
      </c>
    </row>
  </sheetData>
  <sheetProtection sheet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土谷　英樹</dc:creator>
  <cp:keywords/>
  <dc:description/>
  <cp:lastModifiedBy>土谷英樹</cp:lastModifiedBy>
  <cp:lastPrinted>2017-05-16T07:43:53Z</cp:lastPrinted>
  <dcterms:created xsi:type="dcterms:W3CDTF">2008-05-31T02:31:12Z</dcterms:created>
  <dcterms:modified xsi:type="dcterms:W3CDTF">2018-05-15T13:45:21Z</dcterms:modified>
  <cp:category/>
  <cp:version/>
  <cp:contentType/>
  <cp:contentStatus/>
</cp:coreProperties>
</file>