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1"/>
  </bookViews>
  <sheets>
    <sheet name="男子用" sheetId="1" r:id="rId1"/>
    <sheet name="女子用" sheetId="2" r:id="rId2"/>
    <sheet name="男子登録" sheetId="3" r:id="rId3"/>
    <sheet name="女子登録" sheetId="4" r:id="rId4"/>
  </sheets>
  <definedNames>
    <definedName name="_xlnm.Print_Area" localSheetId="1">'女子用'!$A$1:$H$13</definedName>
    <definedName name="_xlnm.Print_Area" localSheetId="0">'男子用'!$A$1:$H$13</definedName>
  </definedNames>
  <calcPr fullCalcOnLoad="1"/>
</workbook>
</file>

<file path=xl/sharedStrings.xml><?xml version="1.0" encoding="utf-8"?>
<sst xmlns="http://schemas.openxmlformats.org/spreadsheetml/2006/main" count="353" uniqueCount="303">
  <si>
    <t>テニス競技　　団体戦オーダー表</t>
  </si>
  <si>
    <t>学校名</t>
  </si>
  <si>
    <t>監督名</t>
  </si>
  <si>
    <t>本    部     用</t>
  </si>
  <si>
    <t>１　・　２　・　３　回戦　　準決勝　　決勝</t>
  </si>
  <si>
    <t>ダブルスNo.1</t>
  </si>
  <si>
    <t>シングルスNo.1</t>
  </si>
  <si>
    <t>シングルスNo.2</t>
  </si>
  <si>
    <t>選手氏名</t>
  </si>
  <si>
    <t>登録順</t>
  </si>
  <si>
    <t>対戦校提出用</t>
  </si>
  <si>
    <t>学校名   No.</t>
  </si>
  <si>
    <t>対戦相手校  No.</t>
  </si>
  <si>
    <t>男子団体戦登録メンバー表</t>
  </si>
  <si>
    <t>番号</t>
  </si>
  <si>
    <t>No.1</t>
  </si>
  <si>
    <t>No.2</t>
  </si>
  <si>
    <t>No.3</t>
  </si>
  <si>
    <t>No.4</t>
  </si>
  <si>
    <t>No.5</t>
  </si>
  <si>
    <t>女子団体登録メンバー表</t>
  </si>
  <si>
    <t>No.1</t>
  </si>
  <si>
    <t>No.2</t>
  </si>
  <si>
    <t>↑</t>
  </si>
  <si>
    <t>登録順の番号を入力してください。</t>
  </si>
  <si>
    <t>海星</t>
  </si>
  <si>
    <t>東口　　嵩</t>
  </si>
  <si>
    <t>田中　　翔③</t>
  </si>
  <si>
    <t>井﨑　雄一②</t>
  </si>
  <si>
    <t>今里　翔吾①</t>
  </si>
  <si>
    <t>中川　　友③</t>
  </si>
  <si>
    <t>姉川　　翔②</t>
  </si>
  <si>
    <t>島原農業</t>
  </si>
  <si>
    <t>亀山　大輔</t>
  </si>
  <si>
    <t>青島　楓翔③</t>
  </si>
  <si>
    <t>中村　隼也③</t>
  </si>
  <si>
    <t>木下　拓人③</t>
  </si>
  <si>
    <t>草野　頼斗①</t>
  </si>
  <si>
    <t>田中　秀征①</t>
  </si>
  <si>
    <t>西陵</t>
  </si>
  <si>
    <t>梅津　隆行</t>
  </si>
  <si>
    <t>賴田　士嗣①</t>
  </si>
  <si>
    <t>木下　陽暉③</t>
  </si>
  <si>
    <t>前田　直輝②</t>
  </si>
  <si>
    <t>川下　太陽③</t>
  </si>
  <si>
    <t>井手　雄大③</t>
  </si>
  <si>
    <t>大村工業</t>
  </si>
  <si>
    <t>土谷　英樹</t>
  </si>
  <si>
    <t>山内　悠生②</t>
  </si>
  <si>
    <t>林田　　陸③</t>
  </si>
  <si>
    <t>松田　拓夢③</t>
  </si>
  <si>
    <t>山本陽由吾②</t>
  </si>
  <si>
    <t>福田　晴人③</t>
  </si>
  <si>
    <t>長崎日大</t>
  </si>
  <si>
    <t>渋谷　　武</t>
  </si>
  <si>
    <t>髙橋　拓矢②</t>
  </si>
  <si>
    <t>福田　一矢②</t>
  </si>
  <si>
    <t>松尾　慶大③</t>
  </si>
  <si>
    <t>大久保慶樹②</t>
  </si>
  <si>
    <t>福田　陽斗③</t>
  </si>
  <si>
    <t>諫早</t>
  </si>
  <si>
    <t>岡　　裕之</t>
  </si>
  <si>
    <t>松尾　奏大②</t>
  </si>
  <si>
    <t>山口　拓真③</t>
  </si>
  <si>
    <t>橋本　徳太③</t>
  </si>
  <si>
    <t>土井　耀資②</t>
  </si>
  <si>
    <t>早川　航平②</t>
  </si>
  <si>
    <t>諌早商業</t>
  </si>
  <si>
    <t>松尾　賢志　外</t>
  </si>
  <si>
    <t>吉村　薫秋②</t>
  </si>
  <si>
    <t>平野　叶翔②</t>
  </si>
  <si>
    <t>釘山　滉都②</t>
  </si>
  <si>
    <t>古賀　優希②</t>
  </si>
  <si>
    <t>前田　勇太②</t>
  </si>
  <si>
    <t>上五島</t>
  </si>
  <si>
    <t>松尾　陽平</t>
  </si>
  <si>
    <t>堺　　優斗③</t>
  </si>
  <si>
    <t>樫山　凌也③</t>
  </si>
  <si>
    <t>江口　滉平③</t>
  </si>
  <si>
    <t>生田　　承②</t>
  </si>
  <si>
    <t>平山　泰誠③</t>
  </si>
  <si>
    <t>佐世保東翔</t>
  </si>
  <si>
    <t>多以良奈那</t>
  </si>
  <si>
    <t>井上真太朗③</t>
  </si>
  <si>
    <t>瀧石　大翔②</t>
  </si>
  <si>
    <t>伊藤　悠翔②</t>
  </si>
  <si>
    <t>楠本　優也②</t>
  </si>
  <si>
    <t>山本　悠人①</t>
  </si>
  <si>
    <t>長崎北</t>
  </si>
  <si>
    <t>伊東　英治</t>
  </si>
  <si>
    <t>中馬　飛斗③</t>
  </si>
  <si>
    <t>安部　遼太③</t>
  </si>
  <si>
    <t>田中　祐弥③</t>
  </si>
  <si>
    <t>西村　直人③</t>
  </si>
  <si>
    <t>西野　光一③</t>
  </si>
  <si>
    <t>長崎西</t>
  </si>
  <si>
    <t>角田　周平</t>
  </si>
  <si>
    <t>荒西　創也③</t>
  </si>
  <si>
    <t>織田　啓希②</t>
  </si>
  <si>
    <t>大戸　陽平③</t>
  </si>
  <si>
    <t>高橋　良輔③</t>
  </si>
  <si>
    <t>小佐々亮太③</t>
  </si>
  <si>
    <t>長崎東</t>
  </si>
  <si>
    <t>森山　純年　外</t>
  </si>
  <si>
    <t>森山　竜純③</t>
  </si>
  <si>
    <t>梅澤　悠成③</t>
  </si>
  <si>
    <t>黒田幹次郎③</t>
  </si>
  <si>
    <t>江濱　亮介③</t>
  </si>
  <si>
    <t>浦川　真登③</t>
  </si>
  <si>
    <t>青雲</t>
  </si>
  <si>
    <t>田中　　亮</t>
  </si>
  <si>
    <t>前田　圭哉③</t>
  </si>
  <si>
    <t>小島　佑太③</t>
  </si>
  <si>
    <t>大城　　塁③</t>
  </si>
  <si>
    <t>中嶋貴一郎③</t>
  </si>
  <si>
    <t>林　　遼真①</t>
  </si>
  <si>
    <t>佐世保南</t>
  </si>
  <si>
    <t>益田　雄司</t>
  </si>
  <si>
    <t>田中慎太郎③</t>
  </si>
  <si>
    <t>中野　裕輔③</t>
  </si>
  <si>
    <t>田島健太郎③</t>
  </si>
  <si>
    <t>辻浦　　茂③</t>
  </si>
  <si>
    <t>北川　藍生②</t>
  </si>
  <si>
    <t>佐世保高専</t>
  </si>
  <si>
    <t>佐藤　直之</t>
  </si>
  <si>
    <t>阿比留大和②</t>
  </si>
  <si>
    <t>徳平　大輝②</t>
  </si>
  <si>
    <t>柴田　郁也②</t>
  </si>
  <si>
    <t>松江　匠玲②</t>
  </si>
  <si>
    <t>中村　勇聖②</t>
  </si>
  <si>
    <t>鎮西学院</t>
  </si>
  <si>
    <t>向　　敏彦</t>
  </si>
  <si>
    <t>浜崎　優太③</t>
  </si>
  <si>
    <t>原田　蒼真③</t>
  </si>
  <si>
    <t>小林　羅以③</t>
  </si>
  <si>
    <t>渡邉　夢空①</t>
  </si>
  <si>
    <t>松山　蒼斗③</t>
  </si>
  <si>
    <t>長崎北陽台</t>
  </si>
  <si>
    <t>石橋誠一郎</t>
  </si>
  <si>
    <t>西水　聡章③</t>
  </si>
  <si>
    <t>江口　龍星②</t>
  </si>
  <si>
    <t>大戸　直征①</t>
  </si>
  <si>
    <t>渡邊　陽生①</t>
  </si>
  <si>
    <t>出口　緋琉②</t>
  </si>
  <si>
    <t>長崎南</t>
  </si>
  <si>
    <t>比嘉　　伝</t>
  </si>
  <si>
    <t>八塚　将史③</t>
  </si>
  <si>
    <t>髙橋　悠太③</t>
  </si>
  <si>
    <t>深江　龍太③</t>
  </si>
  <si>
    <t>高田　晟那③</t>
  </si>
  <si>
    <t>藤川　翔真③</t>
  </si>
  <si>
    <t>島原</t>
  </si>
  <si>
    <t>村上　嘉則</t>
  </si>
  <si>
    <t>島田　駿斗③</t>
  </si>
  <si>
    <t>長田　直樹③</t>
  </si>
  <si>
    <t>菅藤　拓海③</t>
  </si>
  <si>
    <t>寺田　大晟②</t>
  </si>
  <si>
    <t>永吉　佑成③</t>
  </si>
  <si>
    <t>佐世保北</t>
  </si>
  <si>
    <t>高橋　泰雅</t>
  </si>
  <si>
    <t>古田　順也③</t>
  </si>
  <si>
    <t>宮本　怜旺③</t>
  </si>
  <si>
    <t>倉　  拓真③</t>
  </si>
  <si>
    <t>菅 　 雄斗③</t>
  </si>
  <si>
    <t>稲澤　健太③</t>
  </si>
  <si>
    <t>島原中央</t>
  </si>
  <si>
    <t>本村　洋子</t>
  </si>
  <si>
    <t>山﨑　史哉②</t>
  </si>
  <si>
    <t>坂庭　衆斗②</t>
  </si>
  <si>
    <t>徳永　智也②</t>
  </si>
  <si>
    <t>太田　　敢②</t>
  </si>
  <si>
    <t>堀部　幸汰②</t>
  </si>
  <si>
    <t>大村</t>
  </si>
  <si>
    <t>山田　浩樹</t>
  </si>
  <si>
    <t>脇川　翔希②</t>
  </si>
  <si>
    <t>児玉　悠斗③</t>
  </si>
  <si>
    <t>松本　佳倭②</t>
  </si>
  <si>
    <t>萩尾　　翼①</t>
  </si>
  <si>
    <t>丸尾　政隆③</t>
  </si>
  <si>
    <t>九州文化</t>
  </si>
  <si>
    <t>山高　直史</t>
  </si>
  <si>
    <t>本田　恵琉③</t>
  </si>
  <si>
    <t>平原　彩香③</t>
  </si>
  <si>
    <t>枡富あやめ③</t>
  </si>
  <si>
    <t>横松さくら②</t>
  </si>
  <si>
    <t>中村　倫花③</t>
  </si>
  <si>
    <t>小森　　貴</t>
  </si>
  <si>
    <t>手塚　若菜③</t>
  </si>
  <si>
    <t>橋田　彩希②</t>
  </si>
  <si>
    <t>川端ひかり②</t>
  </si>
  <si>
    <t>草野百合江②</t>
  </si>
  <si>
    <t>志岐　彩花②</t>
  </si>
  <si>
    <t>佐世保北</t>
  </si>
  <si>
    <t>松尾　健司</t>
  </si>
  <si>
    <t>馬塲　　葵③</t>
  </si>
  <si>
    <t>杉田風未香③</t>
  </si>
  <si>
    <t>永田　結子③</t>
  </si>
  <si>
    <t>岩村　幸音③</t>
  </si>
  <si>
    <t>浦川　晃奈①</t>
  </si>
  <si>
    <t>松山　忠司　外</t>
  </si>
  <si>
    <t>山口　麻鈴③</t>
  </si>
  <si>
    <t>地島　菜緒③</t>
  </si>
  <si>
    <t>立石　雛子③</t>
  </si>
  <si>
    <t>舩倉　桃子②</t>
  </si>
  <si>
    <t>今井　穂香②</t>
  </si>
  <si>
    <t>青雲</t>
  </si>
  <si>
    <t>金尾　博之</t>
  </si>
  <si>
    <t>小無田　栞②</t>
  </si>
  <si>
    <t>服部そよ子②</t>
  </si>
  <si>
    <t>川田　亜依①</t>
  </si>
  <si>
    <t>岡田　彩花①</t>
  </si>
  <si>
    <t>荒木　陽香①</t>
  </si>
  <si>
    <t>田中　正和</t>
  </si>
  <si>
    <t>永田　杏実③</t>
  </si>
  <si>
    <t>平川　彩乃②</t>
  </si>
  <si>
    <t>道津　　茜③</t>
  </si>
  <si>
    <t>岩﨑　玲香②</t>
  </si>
  <si>
    <t>荒木　真奈②</t>
  </si>
  <si>
    <t>岩崎　正吾</t>
  </si>
  <si>
    <t>今田くるみ③</t>
  </si>
  <si>
    <t>伊藤　　凜②</t>
  </si>
  <si>
    <t>松山美乃里③</t>
  </si>
  <si>
    <t>濵田なつみ③</t>
  </si>
  <si>
    <t>米倉　佳南②</t>
  </si>
  <si>
    <t>諫早</t>
  </si>
  <si>
    <t>松永　卓也</t>
  </si>
  <si>
    <t>宮﨑可菜子③</t>
  </si>
  <si>
    <t>濱口　珠央③</t>
  </si>
  <si>
    <t>岡　　琴美①</t>
  </si>
  <si>
    <t>山田　蒼葉①</t>
  </si>
  <si>
    <t>辻　　茜理③</t>
  </si>
  <si>
    <t>末松　善之</t>
  </si>
  <si>
    <t>村上　　令②</t>
  </si>
  <si>
    <t>北嶋　咲彩③</t>
  </si>
  <si>
    <t>堀端　綾乃①</t>
  </si>
  <si>
    <t>古野　萌楓②</t>
  </si>
  <si>
    <t>池本悠梨耶③</t>
  </si>
  <si>
    <t>大村</t>
  </si>
  <si>
    <t>中里　富洋</t>
  </si>
  <si>
    <t>里　　夏希②</t>
  </si>
  <si>
    <t>福江ほのか③</t>
  </si>
  <si>
    <t>福田　美月③</t>
  </si>
  <si>
    <t>秋丸　沙貴②</t>
  </si>
  <si>
    <t>足立　萌香③</t>
  </si>
  <si>
    <t>富永　秀之</t>
  </si>
  <si>
    <t>足立　萌栞③</t>
  </si>
  <si>
    <t>田中　美空③</t>
  </si>
  <si>
    <t>本多　萌衣③</t>
  </si>
  <si>
    <t>杉野　真菜③</t>
  </si>
  <si>
    <t>重村ことね③</t>
  </si>
  <si>
    <t>福田　智明</t>
  </si>
  <si>
    <t>吉田　奈央③</t>
  </si>
  <si>
    <t>占部　智香③</t>
  </si>
  <si>
    <t>谷　　恵都②</t>
  </si>
  <si>
    <t>川口萌々子②</t>
  </si>
  <si>
    <t>柴村　秋桜②</t>
  </si>
  <si>
    <t>長崎北</t>
  </si>
  <si>
    <t>菰田　知子</t>
  </si>
  <si>
    <t>豊本　絢女③</t>
  </si>
  <si>
    <t>本田　愛実③</t>
  </si>
  <si>
    <t>倉知　音羽②</t>
  </si>
  <si>
    <t>久鍋　奈海③</t>
  </si>
  <si>
    <t>近藤　茉歩③</t>
  </si>
  <si>
    <t>長崎女子商</t>
  </si>
  <si>
    <t>江籠　松頼</t>
  </si>
  <si>
    <t>小田　愛花②</t>
  </si>
  <si>
    <t>倉橋　沙織③</t>
  </si>
  <si>
    <t>桑原　美保③</t>
  </si>
  <si>
    <t>松本　実里③</t>
  </si>
  <si>
    <t>伊藤　美咲③</t>
  </si>
  <si>
    <t>向陽</t>
  </si>
  <si>
    <t>堀　　充裕</t>
  </si>
  <si>
    <t>野口　愛華③</t>
  </si>
  <si>
    <t>枡屋　　怜③</t>
  </si>
  <si>
    <t>木村　美咲②</t>
  </si>
  <si>
    <t>近藤　　碧②</t>
  </si>
  <si>
    <t>吉田　咲雪②</t>
  </si>
  <si>
    <t>鎮西学院</t>
  </si>
  <si>
    <t>吉武　翔平</t>
  </si>
  <si>
    <t>釜　　遥菜①</t>
  </si>
  <si>
    <t>松尾　祐里①</t>
  </si>
  <si>
    <t>鳥居　春菜①</t>
  </si>
  <si>
    <t>宇賀菜々美①</t>
  </si>
  <si>
    <t>熊﨑　美夢①</t>
  </si>
  <si>
    <t>酒井　義浩</t>
  </si>
  <si>
    <t>一ノ宮果萌③</t>
  </si>
  <si>
    <t>龍　　智香③</t>
  </si>
  <si>
    <t>鳥越　葵衣③</t>
  </si>
  <si>
    <t>福岡咲紀子③</t>
  </si>
  <si>
    <t>山口　　杏③</t>
  </si>
  <si>
    <t>長崎日大</t>
  </si>
  <si>
    <t>堀尾　恵子</t>
  </si>
  <si>
    <t>力丸　心南②</t>
  </si>
  <si>
    <t>髙林　夏希①</t>
  </si>
  <si>
    <t>田渕　万由①</t>
  </si>
  <si>
    <t>津田　乃綺①</t>
  </si>
  <si>
    <t>足立　愛夏①</t>
  </si>
  <si>
    <t>大串　秋穂</t>
  </si>
  <si>
    <t>平井香菜子③</t>
  </si>
  <si>
    <t>溝添　真菜②</t>
  </si>
  <si>
    <t>荒木　美鈴①</t>
  </si>
  <si>
    <t>松本　亜子②</t>
  </si>
  <si>
    <t>山下さくら②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</si>
</sst>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distributed"/>
    </xf>
    <xf numFmtId="0" fontId="4" fillId="0" borderId="22" xfId="0" applyFont="1" applyBorder="1" applyAlignment="1">
      <alignment horizontal="center" vertical="distributed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4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3" fillId="14" borderId="13" xfId="0" applyFont="1" applyFill="1" applyBorder="1" applyAlignment="1" applyProtection="1">
      <alignment horizontal="center" vertical="center"/>
      <protection locked="0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="70" zoomScaleNormal="70" zoomScalePageLayoutView="0" workbookViewId="0" topLeftCell="A1">
      <selection activeCell="B5" sqref="B5"/>
    </sheetView>
  </sheetViews>
  <sheetFormatPr defaultColWidth="9.00390625" defaultRowHeight="13.5"/>
  <cols>
    <col min="1" max="1" width="16.25390625" style="0" customWidth="1"/>
    <col min="2" max="2" width="9.375" style="0" customWidth="1"/>
    <col min="3" max="3" width="27.50390625" style="0" customWidth="1"/>
    <col min="4" max="5" width="13.875" style="0" customWidth="1"/>
    <col min="6" max="6" width="16.25390625" style="0" customWidth="1"/>
    <col min="7" max="7" width="10.00390625" style="39" customWidth="1"/>
    <col min="8" max="8" width="27.50390625" style="0" customWidth="1"/>
    <col min="9" max="9" width="8.75390625" style="0" customWidth="1"/>
  </cols>
  <sheetData>
    <row r="1" spans="1:8" ht="37.5" customHeight="1">
      <c r="A1" s="47" t="s">
        <v>0</v>
      </c>
      <c r="B1" s="47"/>
      <c r="C1" s="47"/>
      <c r="E1" s="3"/>
      <c r="F1" s="47" t="s">
        <v>0</v>
      </c>
      <c r="G1" s="47"/>
      <c r="H1" s="47"/>
    </row>
    <row r="2" ht="17.25" customHeight="1">
      <c r="E2" s="3"/>
    </row>
    <row r="3" spans="1:8" ht="37.5" customHeight="1">
      <c r="A3" s="48" t="s">
        <v>3</v>
      </c>
      <c r="B3" s="48"/>
      <c r="C3" s="48"/>
      <c r="E3" s="3"/>
      <c r="F3" s="48" t="s">
        <v>10</v>
      </c>
      <c r="G3" s="48"/>
      <c r="H3" s="48"/>
    </row>
    <row r="4" ht="13.5" customHeight="1">
      <c r="E4" s="3"/>
    </row>
    <row r="5" spans="1:8" ht="37.5" customHeight="1">
      <c r="A5" s="1" t="s">
        <v>11</v>
      </c>
      <c r="B5" s="37"/>
      <c r="C5" s="36">
        <f>IF(B5="","",VLOOKUP(B5,'男子登録'!$A$3:$H$24,2))</f>
      </c>
      <c r="E5" s="3"/>
      <c r="F5" s="1" t="s">
        <v>11</v>
      </c>
      <c r="G5" s="40">
        <f>IF(B5="","",B5)</f>
      </c>
      <c r="H5" s="36">
        <f>C5</f>
      </c>
    </row>
    <row r="6" spans="1:8" ht="37.5" customHeight="1">
      <c r="A6" s="1" t="s">
        <v>2</v>
      </c>
      <c r="B6" s="49">
        <f>IF(B5="","",VLOOKUP(B5,'男子登録'!$A$3:$H$24,3))</f>
      </c>
      <c r="C6" s="50" t="e">
        <f>VLOOKUP(B6,'男子登録'!$A$3:$H$24,2)</f>
        <v>#N/A</v>
      </c>
      <c r="E6" s="3"/>
      <c r="F6" s="1" t="s">
        <v>2</v>
      </c>
      <c r="G6" s="49">
        <f>B6</f>
      </c>
      <c r="H6" s="50"/>
    </row>
    <row r="7" spans="1:8" ht="37.5" customHeight="1">
      <c r="A7" s="1" t="s">
        <v>12</v>
      </c>
      <c r="B7" s="37"/>
      <c r="C7" s="36">
        <f>IF(B7="","",VLOOKUP(B7,'男子登録'!$A$3:$H$24,2))</f>
      </c>
      <c r="E7" s="3"/>
      <c r="F7" s="1" t="s">
        <v>12</v>
      </c>
      <c r="G7" s="40">
        <f>IF(B7="","",B7)</f>
      </c>
      <c r="H7" s="36">
        <f>C7</f>
      </c>
    </row>
    <row r="8" spans="1:8" ht="37.5" customHeight="1">
      <c r="A8" s="43" t="s">
        <v>4</v>
      </c>
      <c r="B8" s="44"/>
      <c r="C8" s="45"/>
      <c r="E8" s="3"/>
      <c r="F8" s="43" t="s">
        <v>4</v>
      </c>
      <c r="G8" s="44"/>
      <c r="H8" s="45"/>
    </row>
    <row r="9" spans="1:8" ht="36" customHeight="1">
      <c r="A9" s="2"/>
      <c r="B9" s="4" t="s">
        <v>9</v>
      </c>
      <c r="C9" s="1" t="s">
        <v>8</v>
      </c>
      <c r="E9" s="3"/>
      <c r="F9" s="2"/>
      <c r="G9" s="5" t="s">
        <v>9</v>
      </c>
      <c r="H9" s="1" t="s">
        <v>8</v>
      </c>
    </row>
    <row r="10" spans="1:8" ht="36" customHeight="1">
      <c r="A10" s="46" t="s">
        <v>5</v>
      </c>
      <c r="B10" s="38"/>
      <c r="C10" s="36">
        <f>IF(B10="","",VLOOKUP($B$5,'男子登録'!$A$3:$H$24,B10+3))</f>
      </c>
      <c r="E10" s="3"/>
      <c r="F10" s="46" t="s">
        <v>5</v>
      </c>
      <c r="G10" s="40">
        <f>IF(B10="","",B10)</f>
      </c>
      <c r="H10" s="36">
        <f>C10</f>
      </c>
    </row>
    <row r="11" spans="1:8" ht="36" customHeight="1">
      <c r="A11" s="46"/>
      <c r="B11" s="38"/>
      <c r="C11" s="36">
        <f>IF(B11="","",VLOOKUP($B$5,'男子登録'!$A$3:$H$24,B11+3))</f>
      </c>
      <c r="E11" s="3"/>
      <c r="F11" s="46"/>
      <c r="G11" s="40">
        <f>IF(B11="","",B11)</f>
      </c>
      <c r="H11" s="36">
        <f>C11</f>
      </c>
    </row>
    <row r="12" spans="1:8" ht="36" customHeight="1">
      <c r="A12" s="1" t="s">
        <v>6</v>
      </c>
      <c r="B12" s="60"/>
      <c r="C12" s="36">
        <f>IF(B12="","",VLOOKUP($B$5,'男子登録'!$A$3:$H$24,B12+3))</f>
      </c>
      <c r="E12" s="3"/>
      <c r="F12" s="1" t="s">
        <v>6</v>
      </c>
      <c r="G12" s="40">
        <f>IF(B12="","",B12)</f>
      </c>
      <c r="H12" s="36">
        <f>C12</f>
      </c>
    </row>
    <row r="13" spans="1:8" ht="42" customHeight="1">
      <c r="A13" s="1" t="s">
        <v>7</v>
      </c>
      <c r="B13" s="61"/>
      <c r="C13" s="36">
        <f>IF(B13="","",VLOOKUP($B$5,'男子登録'!$A$3:$H$24,B13+3))</f>
      </c>
      <c r="E13" s="3"/>
      <c r="F13" s="1" t="s">
        <v>7</v>
      </c>
      <c r="G13" s="40">
        <f>IF(B13="","",B13)</f>
      </c>
      <c r="H13" s="36">
        <f>C13</f>
      </c>
    </row>
    <row r="15" spans="2:3" ht="14.25">
      <c r="B15" s="41" t="s">
        <v>23</v>
      </c>
      <c r="C15" s="42"/>
    </row>
    <row r="16" spans="2:3" ht="14.25">
      <c r="B16" s="42" t="s">
        <v>24</v>
      </c>
      <c r="C16" s="42"/>
    </row>
  </sheetData>
  <sheetProtection password="D85B" sheet="1" objects="1" scenarios="1"/>
  <mergeCells count="10">
    <mergeCell ref="F8:H8"/>
    <mergeCell ref="F10:F11"/>
    <mergeCell ref="A8:C8"/>
    <mergeCell ref="A10:A11"/>
    <mergeCell ref="A1:C1"/>
    <mergeCell ref="A3:C3"/>
    <mergeCell ref="F1:H1"/>
    <mergeCell ref="F3:H3"/>
    <mergeCell ref="B6:C6"/>
    <mergeCell ref="G6:H6"/>
  </mergeCells>
  <printOptions/>
  <pageMargins left="0.56" right="0.4" top="0.69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70" zoomScaleNormal="70" zoomScalePageLayoutView="0" workbookViewId="0" topLeftCell="A1">
      <selection activeCell="B5" sqref="B5"/>
    </sheetView>
  </sheetViews>
  <sheetFormatPr defaultColWidth="9.00390625" defaultRowHeight="13.5"/>
  <cols>
    <col min="1" max="1" width="16.25390625" style="0" customWidth="1"/>
    <col min="2" max="2" width="9.375" style="0" customWidth="1"/>
    <col min="3" max="3" width="27.50390625" style="0" customWidth="1"/>
    <col min="4" max="5" width="13.875" style="0" customWidth="1"/>
    <col min="6" max="6" width="16.25390625" style="0" customWidth="1"/>
    <col min="7" max="7" width="10.00390625" style="39" customWidth="1"/>
    <col min="8" max="8" width="27.50390625" style="0" customWidth="1"/>
    <col min="9" max="9" width="8.75390625" style="0" customWidth="1"/>
  </cols>
  <sheetData>
    <row r="1" spans="1:8" ht="37.5" customHeight="1">
      <c r="A1" s="47" t="s">
        <v>0</v>
      </c>
      <c r="B1" s="47"/>
      <c r="C1" s="47"/>
      <c r="E1" s="3"/>
      <c r="F1" s="47" t="s">
        <v>0</v>
      </c>
      <c r="G1" s="47"/>
      <c r="H1" s="47"/>
    </row>
    <row r="2" ht="17.25" customHeight="1">
      <c r="E2" s="3"/>
    </row>
    <row r="3" spans="1:8" ht="37.5" customHeight="1">
      <c r="A3" s="48" t="s">
        <v>3</v>
      </c>
      <c r="B3" s="48"/>
      <c r="C3" s="48"/>
      <c r="E3" s="3"/>
      <c r="F3" s="48" t="s">
        <v>10</v>
      </c>
      <c r="G3" s="48"/>
      <c r="H3" s="48"/>
    </row>
    <row r="4" ht="13.5" customHeight="1">
      <c r="E4" s="3"/>
    </row>
    <row r="5" spans="1:8" ht="37.5" customHeight="1">
      <c r="A5" s="1" t="s">
        <v>11</v>
      </c>
      <c r="B5" s="62"/>
      <c r="C5" s="36">
        <f>IF(B5="","",VLOOKUP(B5,'女子登録'!$A$3:$H$28,2))</f>
      </c>
      <c r="E5" s="3"/>
      <c r="F5" s="1" t="s">
        <v>11</v>
      </c>
      <c r="G5" s="40">
        <f>IF(B5="","",B5)</f>
      </c>
      <c r="H5" s="36">
        <f>C5</f>
      </c>
    </row>
    <row r="6" spans="1:8" ht="37.5" customHeight="1">
      <c r="A6" s="1" t="s">
        <v>2</v>
      </c>
      <c r="B6" s="49">
        <f>IF(B5="","",VLOOKUP(B5,'女子登録'!$A$3:$H$28,3))</f>
      </c>
      <c r="C6" s="50" t="e">
        <f>VLOOKUP(B6,'男子登録'!$A$3:$H$24,2)</f>
        <v>#N/A</v>
      </c>
      <c r="E6" s="3"/>
      <c r="F6" s="1" t="s">
        <v>2</v>
      </c>
      <c r="G6" s="49">
        <f>B6</f>
      </c>
      <c r="H6" s="50"/>
    </row>
    <row r="7" spans="1:8" ht="37.5" customHeight="1">
      <c r="A7" s="1" t="s">
        <v>12</v>
      </c>
      <c r="B7" s="62"/>
      <c r="C7" s="36">
        <f>IF(B7="","",VLOOKUP(B7,'女子登録'!$A$3:$H$28,2))</f>
      </c>
      <c r="E7" s="3"/>
      <c r="F7" s="1" t="s">
        <v>12</v>
      </c>
      <c r="G7" s="40">
        <f>IF(B7="","",B7)</f>
      </c>
      <c r="H7" s="36">
        <f>C7</f>
      </c>
    </row>
    <row r="8" spans="1:8" ht="37.5" customHeight="1">
      <c r="A8" s="43" t="s">
        <v>4</v>
      </c>
      <c r="B8" s="44"/>
      <c r="C8" s="45"/>
      <c r="E8" s="3"/>
      <c r="F8" s="43" t="s">
        <v>4</v>
      </c>
      <c r="G8" s="44"/>
      <c r="H8" s="45"/>
    </row>
    <row r="9" spans="1:8" ht="36" customHeight="1">
      <c r="A9" s="2"/>
      <c r="B9" s="4" t="s">
        <v>9</v>
      </c>
      <c r="C9" s="1" t="s">
        <v>8</v>
      </c>
      <c r="E9" s="3"/>
      <c r="F9" s="2"/>
      <c r="G9" s="5" t="s">
        <v>9</v>
      </c>
      <c r="H9" s="1" t="s">
        <v>8</v>
      </c>
    </row>
    <row r="10" spans="1:8" ht="36" customHeight="1">
      <c r="A10" s="46" t="s">
        <v>5</v>
      </c>
      <c r="B10" s="63"/>
      <c r="C10" s="36">
        <f>IF(B10="","",VLOOKUP($B$5,'女子登録'!$A$3:$H$28,B10+3))</f>
      </c>
      <c r="E10" s="3"/>
      <c r="F10" s="46" t="s">
        <v>5</v>
      </c>
      <c r="G10" s="40">
        <f>IF(B10="","",B10)</f>
      </c>
      <c r="H10" s="36">
        <f>C10</f>
      </c>
    </row>
    <row r="11" spans="1:8" ht="36" customHeight="1">
      <c r="A11" s="46"/>
      <c r="B11" s="63"/>
      <c r="C11" s="36">
        <f>IF(B11="","",VLOOKUP($B$5,'女子登録'!$A$3:$H$28,B11+3))</f>
      </c>
      <c r="E11" s="3"/>
      <c r="F11" s="46"/>
      <c r="G11" s="40">
        <f>IF(B11="","",B11)</f>
      </c>
      <c r="H11" s="36">
        <f>C11</f>
      </c>
    </row>
    <row r="12" spans="1:8" ht="36" customHeight="1">
      <c r="A12" s="1" t="s">
        <v>6</v>
      </c>
      <c r="B12" s="60"/>
      <c r="C12" s="36">
        <f>IF(B12="","",VLOOKUP($B$5,'女子登録'!$A$3:$H$28,B12+3))</f>
      </c>
      <c r="E12" s="3"/>
      <c r="F12" s="1" t="s">
        <v>6</v>
      </c>
      <c r="G12" s="40">
        <f>IF(B12="","",B12)</f>
      </c>
      <c r="H12" s="36">
        <f>C12</f>
      </c>
    </row>
    <row r="13" spans="1:8" ht="42" customHeight="1">
      <c r="A13" s="1" t="s">
        <v>7</v>
      </c>
      <c r="B13" s="61"/>
      <c r="C13" s="36">
        <f>IF(B13="","",VLOOKUP($B$5,'女子登録'!$A$3:$H$28,B13+3))</f>
      </c>
      <c r="E13" s="3"/>
      <c r="F13" s="1" t="s">
        <v>7</v>
      </c>
      <c r="G13" s="40">
        <f>IF(B13="","",B13)</f>
      </c>
      <c r="H13" s="36">
        <f>C13</f>
      </c>
    </row>
    <row r="15" ht="14.25">
      <c r="B15" s="41" t="s">
        <v>23</v>
      </c>
    </row>
    <row r="16" ht="14.25">
      <c r="B16" s="42" t="s">
        <v>24</v>
      </c>
    </row>
  </sheetData>
  <sheetProtection password="D85B" sheet="1" objects="1" scenarios="1"/>
  <mergeCells count="10">
    <mergeCell ref="A1:C1"/>
    <mergeCell ref="A3:C3"/>
    <mergeCell ref="F1:H1"/>
    <mergeCell ref="F3:H3"/>
    <mergeCell ref="F8:H8"/>
    <mergeCell ref="F10:F11"/>
    <mergeCell ref="A8:C8"/>
    <mergeCell ref="A10:A11"/>
    <mergeCell ref="B6:C6"/>
    <mergeCell ref="G6:H6"/>
  </mergeCells>
  <printOptions/>
  <pageMargins left="0.56" right="0.4" top="0.69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0">
      <selection activeCell="C9" sqref="C9"/>
    </sheetView>
  </sheetViews>
  <sheetFormatPr defaultColWidth="9.00390625" defaultRowHeight="13.5"/>
  <cols>
    <col min="1" max="1" width="5.75390625" style="6" customWidth="1"/>
    <col min="2" max="2" width="12.625" style="6" bestFit="1" customWidth="1"/>
    <col min="3" max="3" width="16.125" style="6" bestFit="1" customWidth="1"/>
    <col min="4" max="4" width="13.875" style="6" bestFit="1" customWidth="1"/>
    <col min="5" max="6" width="16.125" style="6" bestFit="1" customWidth="1"/>
    <col min="7" max="8" width="13.875" style="6" bestFit="1" customWidth="1"/>
    <col min="9" max="16384" width="9.00390625" style="6" customWidth="1"/>
  </cols>
  <sheetData>
    <row r="1" ht="27" customHeight="1" thickBot="1">
      <c r="A1" s="6" t="s">
        <v>13</v>
      </c>
    </row>
    <row r="2" spans="1:8" ht="17.25" customHeight="1" thickBot="1">
      <c r="A2" s="7" t="s">
        <v>14</v>
      </c>
      <c r="B2" s="8" t="s">
        <v>1</v>
      </c>
      <c r="C2" s="8" t="s">
        <v>2</v>
      </c>
      <c r="D2" s="8" t="s">
        <v>15</v>
      </c>
      <c r="E2" s="8" t="s">
        <v>16</v>
      </c>
      <c r="F2" s="8" t="s">
        <v>17</v>
      </c>
      <c r="G2" s="8" t="s">
        <v>18</v>
      </c>
      <c r="H2" s="9" t="s">
        <v>19</v>
      </c>
    </row>
    <row r="3" spans="1:8" ht="17.25" customHeight="1" thickTop="1">
      <c r="A3" s="10">
        <v>1</v>
      </c>
      <c r="B3" s="11" t="s">
        <v>25</v>
      </c>
      <c r="C3" s="12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3" t="s">
        <v>31</v>
      </c>
    </row>
    <row r="4" spans="1:8" ht="17.25" customHeight="1">
      <c r="A4" s="14">
        <v>2</v>
      </c>
      <c r="B4" s="15" t="s">
        <v>32</v>
      </c>
      <c r="C4" s="16" t="s">
        <v>33</v>
      </c>
      <c r="D4" s="17" t="s">
        <v>34</v>
      </c>
      <c r="E4" s="17" t="s">
        <v>35</v>
      </c>
      <c r="F4" s="17" t="s">
        <v>36</v>
      </c>
      <c r="G4" s="17" t="s">
        <v>37</v>
      </c>
      <c r="H4" s="18" t="s">
        <v>38</v>
      </c>
    </row>
    <row r="5" spans="1:8" ht="17.25" customHeight="1">
      <c r="A5" s="10">
        <v>3</v>
      </c>
      <c r="B5" s="11" t="s">
        <v>39</v>
      </c>
      <c r="C5" s="19" t="s">
        <v>40</v>
      </c>
      <c r="D5" s="19" t="s">
        <v>41</v>
      </c>
      <c r="E5" s="19" t="s">
        <v>42</v>
      </c>
      <c r="F5" s="19" t="s">
        <v>43</v>
      </c>
      <c r="G5" s="19" t="s">
        <v>44</v>
      </c>
      <c r="H5" s="20" t="s">
        <v>45</v>
      </c>
    </row>
    <row r="6" spans="1:8" ht="17.25" customHeight="1">
      <c r="A6" s="14">
        <v>4</v>
      </c>
      <c r="B6" s="21" t="s">
        <v>46</v>
      </c>
      <c r="C6" s="17" t="s">
        <v>47</v>
      </c>
      <c r="D6" s="17" t="s">
        <v>48</v>
      </c>
      <c r="E6" s="17" t="s">
        <v>49</v>
      </c>
      <c r="F6" s="17" t="s">
        <v>50</v>
      </c>
      <c r="G6" s="17" t="s">
        <v>51</v>
      </c>
      <c r="H6" s="18" t="s">
        <v>52</v>
      </c>
    </row>
    <row r="7" spans="1:8" ht="17.25" customHeight="1">
      <c r="A7" s="10">
        <v>5</v>
      </c>
      <c r="B7" s="22" t="s">
        <v>53</v>
      </c>
      <c r="C7" s="23" t="s">
        <v>54</v>
      </c>
      <c r="D7" s="23" t="s">
        <v>55</v>
      </c>
      <c r="E7" s="23" t="s">
        <v>56</v>
      </c>
      <c r="F7" s="23" t="s">
        <v>57</v>
      </c>
      <c r="G7" s="23" t="s">
        <v>58</v>
      </c>
      <c r="H7" s="18" t="s">
        <v>59</v>
      </c>
    </row>
    <row r="8" spans="1:8" ht="17.25" customHeight="1">
      <c r="A8" s="14">
        <v>6</v>
      </c>
      <c r="B8" s="22" t="s">
        <v>60</v>
      </c>
      <c r="C8" s="23" t="s">
        <v>61</v>
      </c>
      <c r="D8" s="23" t="s">
        <v>62</v>
      </c>
      <c r="E8" s="23" t="s">
        <v>63</v>
      </c>
      <c r="F8" s="23" t="s">
        <v>64</v>
      </c>
      <c r="G8" s="23" t="s">
        <v>65</v>
      </c>
      <c r="H8" s="24" t="s">
        <v>66</v>
      </c>
    </row>
    <row r="9" spans="1:8" ht="17.25" customHeight="1">
      <c r="A9" s="10">
        <v>7</v>
      </c>
      <c r="B9" s="21" t="s">
        <v>67</v>
      </c>
      <c r="C9" s="17" t="s">
        <v>68</v>
      </c>
      <c r="D9" s="17" t="s">
        <v>69</v>
      </c>
      <c r="E9" s="17" t="s">
        <v>70</v>
      </c>
      <c r="F9" s="17" t="s">
        <v>71</v>
      </c>
      <c r="G9" s="17" t="s">
        <v>72</v>
      </c>
      <c r="H9" s="18" t="s">
        <v>73</v>
      </c>
    </row>
    <row r="10" spans="1:8" ht="17.25" customHeight="1">
      <c r="A10" s="14">
        <v>8</v>
      </c>
      <c r="B10" s="22" t="s">
        <v>74</v>
      </c>
      <c r="C10" s="17" t="s">
        <v>75</v>
      </c>
      <c r="D10" s="25" t="s">
        <v>76</v>
      </c>
      <c r="E10" s="25" t="s">
        <v>77</v>
      </c>
      <c r="F10" s="25" t="s">
        <v>78</v>
      </c>
      <c r="G10" s="25" t="s">
        <v>79</v>
      </c>
      <c r="H10" s="26" t="s">
        <v>80</v>
      </c>
    </row>
    <row r="11" spans="1:8" ht="17.25" customHeight="1">
      <c r="A11" s="10">
        <v>9</v>
      </c>
      <c r="B11" s="21" t="s">
        <v>81</v>
      </c>
      <c r="C11" s="17" t="s">
        <v>82</v>
      </c>
      <c r="D11" s="17" t="s">
        <v>83</v>
      </c>
      <c r="E11" s="17" t="s">
        <v>84</v>
      </c>
      <c r="F11" s="17" t="s">
        <v>85</v>
      </c>
      <c r="G11" s="17" t="s">
        <v>86</v>
      </c>
      <c r="H11" s="18" t="s">
        <v>87</v>
      </c>
    </row>
    <row r="12" spans="1:8" ht="17.25" customHeight="1">
      <c r="A12" s="14">
        <v>10</v>
      </c>
      <c r="B12" s="22" t="s">
        <v>88</v>
      </c>
      <c r="C12" s="23" t="s">
        <v>89</v>
      </c>
      <c r="D12" s="23" t="s">
        <v>90</v>
      </c>
      <c r="E12" s="23" t="s">
        <v>91</v>
      </c>
      <c r="F12" s="23" t="s">
        <v>92</v>
      </c>
      <c r="G12" s="23" t="s">
        <v>93</v>
      </c>
      <c r="H12" s="24" t="s">
        <v>94</v>
      </c>
    </row>
    <row r="13" spans="1:8" ht="17.25" customHeight="1">
      <c r="A13" s="10">
        <v>11</v>
      </c>
      <c r="B13" s="21" t="s">
        <v>95</v>
      </c>
      <c r="C13" s="23" t="s">
        <v>96</v>
      </c>
      <c r="D13" s="23" t="s">
        <v>97</v>
      </c>
      <c r="E13" s="23" t="s">
        <v>98</v>
      </c>
      <c r="F13" s="23" t="s">
        <v>99</v>
      </c>
      <c r="G13" s="23" t="s">
        <v>100</v>
      </c>
      <c r="H13" s="24" t="s">
        <v>101</v>
      </c>
    </row>
    <row r="14" spans="1:8" s="27" customFormat="1" ht="17.25" customHeight="1">
      <c r="A14" s="14">
        <v>12</v>
      </c>
      <c r="B14" s="21" t="s">
        <v>102</v>
      </c>
      <c r="C14" s="23" t="s">
        <v>103</v>
      </c>
      <c r="D14" s="23" t="s">
        <v>104</v>
      </c>
      <c r="E14" s="23" t="s">
        <v>105</v>
      </c>
      <c r="F14" s="23" t="s">
        <v>106</v>
      </c>
      <c r="G14" s="23" t="s">
        <v>107</v>
      </c>
      <c r="H14" s="24" t="s">
        <v>108</v>
      </c>
    </row>
    <row r="15" spans="1:8" ht="17.25" customHeight="1">
      <c r="A15" s="10">
        <v>13</v>
      </c>
      <c r="B15" s="11" t="s">
        <v>109</v>
      </c>
      <c r="C15" s="23" t="s">
        <v>110</v>
      </c>
      <c r="D15" s="17" t="s">
        <v>111</v>
      </c>
      <c r="E15" s="17" t="s">
        <v>112</v>
      </c>
      <c r="F15" s="17" t="s">
        <v>113</v>
      </c>
      <c r="G15" s="17" t="s">
        <v>114</v>
      </c>
      <c r="H15" s="18" t="s">
        <v>115</v>
      </c>
    </row>
    <row r="16" spans="1:8" ht="17.25" customHeight="1">
      <c r="A16" s="14">
        <v>14</v>
      </c>
      <c r="B16" s="21" t="s">
        <v>116</v>
      </c>
      <c r="C16" s="17" t="s">
        <v>117</v>
      </c>
      <c r="D16" s="17" t="s">
        <v>118</v>
      </c>
      <c r="E16" s="17" t="s">
        <v>119</v>
      </c>
      <c r="F16" s="17" t="s">
        <v>120</v>
      </c>
      <c r="G16" s="17" t="s">
        <v>121</v>
      </c>
      <c r="H16" s="18" t="s">
        <v>122</v>
      </c>
    </row>
    <row r="17" spans="1:8" s="27" customFormat="1" ht="18.75" customHeight="1">
      <c r="A17" s="10">
        <v>15</v>
      </c>
      <c r="B17" s="22" t="s">
        <v>123</v>
      </c>
      <c r="C17" s="23" t="s">
        <v>124</v>
      </c>
      <c r="D17" s="23" t="s">
        <v>125</v>
      </c>
      <c r="E17" s="23" t="s">
        <v>126</v>
      </c>
      <c r="F17" s="23" t="s">
        <v>127</v>
      </c>
      <c r="G17" s="23" t="s">
        <v>128</v>
      </c>
      <c r="H17" s="24" t="s">
        <v>129</v>
      </c>
    </row>
    <row r="18" spans="1:8" ht="17.25" customHeight="1">
      <c r="A18" s="14">
        <v>16</v>
      </c>
      <c r="B18" s="22" t="s">
        <v>130</v>
      </c>
      <c r="C18" s="23" t="s">
        <v>131</v>
      </c>
      <c r="D18" s="23" t="s">
        <v>132</v>
      </c>
      <c r="E18" s="23" t="s">
        <v>133</v>
      </c>
      <c r="F18" s="23" t="s">
        <v>134</v>
      </c>
      <c r="G18" s="23" t="s">
        <v>135</v>
      </c>
      <c r="H18" s="24" t="s">
        <v>136</v>
      </c>
    </row>
    <row r="19" spans="1:8" ht="17.25" customHeight="1">
      <c r="A19" s="10">
        <v>17</v>
      </c>
      <c r="B19" s="21" t="s">
        <v>137</v>
      </c>
      <c r="C19" s="17" t="s">
        <v>138</v>
      </c>
      <c r="D19" s="17" t="s">
        <v>139</v>
      </c>
      <c r="E19" s="17" t="s">
        <v>140</v>
      </c>
      <c r="F19" s="17" t="s">
        <v>141</v>
      </c>
      <c r="G19" s="17" t="s">
        <v>142</v>
      </c>
      <c r="H19" s="18" t="s">
        <v>143</v>
      </c>
    </row>
    <row r="20" spans="1:8" ht="17.25" customHeight="1">
      <c r="A20" s="14">
        <v>18</v>
      </c>
      <c r="B20" s="22" t="s">
        <v>144</v>
      </c>
      <c r="C20" s="23" t="s">
        <v>145</v>
      </c>
      <c r="D20" s="23" t="s">
        <v>146</v>
      </c>
      <c r="E20" s="23" t="s">
        <v>147</v>
      </c>
      <c r="F20" s="23" t="s">
        <v>148</v>
      </c>
      <c r="G20" s="23" t="s">
        <v>149</v>
      </c>
      <c r="H20" s="24" t="s">
        <v>150</v>
      </c>
    </row>
    <row r="21" spans="1:8" ht="17.25" customHeight="1">
      <c r="A21" s="10">
        <v>19</v>
      </c>
      <c r="B21" s="21" t="s">
        <v>151</v>
      </c>
      <c r="C21" s="17" t="s">
        <v>152</v>
      </c>
      <c r="D21" s="17" t="s">
        <v>153</v>
      </c>
      <c r="E21" s="17" t="s">
        <v>154</v>
      </c>
      <c r="F21" s="17" t="s">
        <v>155</v>
      </c>
      <c r="G21" s="17" t="s">
        <v>156</v>
      </c>
      <c r="H21" s="18" t="s">
        <v>157</v>
      </c>
    </row>
    <row r="22" spans="1:8" ht="17.25" customHeight="1">
      <c r="A22" s="14">
        <v>20</v>
      </c>
      <c r="B22" s="22" t="s">
        <v>158</v>
      </c>
      <c r="C22" s="17" t="s">
        <v>159</v>
      </c>
      <c r="D22" s="17" t="s">
        <v>160</v>
      </c>
      <c r="E22" s="23" t="s">
        <v>161</v>
      </c>
      <c r="F22" s="23" t="s">
        <v>162</v>
      </c>
      <c r="G22" s="17" t="s">
        <v>163</v>
      </c>
      <c r="H22" s="18" t="s">
        <v>164</v>
      </c>
    </row>
    <row r="23" spans="1:8" ht="17.25" customHeight="1">
      <c r="A23" s="14">
        <v>21</v>
      </c>
      <c r="B23" s="21" t="s">
        <v>165</v>
      </c>
      <c r="C23" s="17" t="s">
        <v>166</v>
      </c>
      <c r="D23" s="17" t="s">
        <v>167</v>
      </c>
      <c r="E23" s="17" t="s">
        <v>168</v>
      </c>
      <c r="F23" s="17" t="s">
        <v>169</v>
      </c>
      <c r="G23" s="17" t="s">
        <v>170</v>
      </c>
      <c r="H23" s="18" t="s">
        <v>171</v>
      </c>
    </row>
    <row r="24" spans="1:8" ht="17.25" customHeight="1" thickBot="1">
      <c r="A24" s="56">
        <v>22</v>
      </c>
      <c r="B24" s="57" t="s">
        <v>172</v>
      </c>
      <c r="C24" s="54" t="s">
        <v>173</v>
      </c>
      <c r="D24" s="58" t="s">
        <v>174</v>
      </c>
      <c r="E24" s="54" t="s">
        <v>175</v>
      </c>
      <c r="F24" s="54" t="s">
        <v>176</v>
      </c>
      <c r="G24" s="58" t="s">
        <v>177</v>
      </c>
      <c r="H24" s="59" t="s">
        <v>178</v>
      </c>
    </row>
    <row r="25" ht="17.25" customHeight="1"/>
    <row r="26" ht="17.25" customHeight="1"/>
  </sheetData>
  <sheetProtection password="D85B" sheet="1"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5.75390625" style="0" customWidth="1"/>
    <col min="2" max="2" width="13.00390625" style="0" customWidth="1"/>
    <col min="3" max="3" width="16.125" style="0" bestFit="1" customWidth="1"/>
    <col min="4" max="8" width="15.00390625" style="0" customWidth="1"/>
  </cols>
  <sheetData>
    <row r="1" spans="1:8" ht="15" thickBot="1">
      <c r="A1" s="28" t="s">
        <v>20</v>
      </c>
      <c r="B1" s="6"/>
      <c r="C1" s="27"/>
      <c r="D1" s="6"/>
      <c r="E1" s="6"/>
      <c r="F1" s="6"/>
      <c r="G1" s="6"/>
      <c r="H1" s="6"/>
    </row>
    <row r="2" spans="1:8" ht="18.75" customHeight="1">
      <c r="A2" s="29" t="s">
        <v>14</v>
      </c>
      <c r="B2" s="30" t="s">
        <v>1</v>
      </c>
      <c r="C2" s="30" t="s">
        <v>2</v>
      </c>
      <c r="D2" s="30" t="s">
        <v>21</v>
      </c>
      <c r="E2" s="30" t="s">
        <v>22</v>
      </c>
      <c r="F2" s="30" t="s">
        <v>17</v>
      </c>
      <c r="G2" s="30" t="s">
        <v>18</v>
      </c>
      <c r="H2" s="31" t="s">
        <v>19</v>
      </c>
    </row>
    <row r="3" spans="1:8" ht="23.25" customHeight="1">
      <c r="A3" s="14">
        <v>1</v>
      </c>
      <c r="B3" s="32" t="s">
        <v>179</v>
      </c>
      <c r="C3" s="17" t="s">
        <v>180</v>
      </c>
      <c r="D3" s="17" t="s">
        <v>181</v>
      </c>
      <c r="E3" s="17" t="s">
        <v>182</v>
      </c>
      <c r="F3" s="17" t="s">
        <v>183</v>
      </c>
      <c r="G3" s="17" t="s">
        <v>184</v>
      </c>
      <c r="H3" s="18" t="s">
        <v>185</v>
      </c>
    </row>
    <row r="4" spans="1:8" ht="23.25" customHeight="1">
      <c r="A4" s="14">
        <v>2</v>
      </c>
      <c r="B4" s="33" t="s">
        <v>151</v>
      </c>
      <c r="C4" s="17" t="s">
        <v>186</v>
      </c>
      <c r="D4" s="17" t="s">
        <v>187</v>
      </c>
      <c r="E4" s="17" t="s">
        <v>188</v>
      </c>
      <c r="F4" s="17" t="s">
        <v>189</v>
      </c>
      <c r="G4" s="17" t="s">
        <v>190</v>
      </c>
      <c r="H4" s="18" t="s">
        <v>191</v>
      </c>
    </row>
    <row r="5" spans="1:8" ht="23.25" customHeight="1">
      <c r="A5" s="14">
        <v>3</v>
      </c>
      <c r="B5" s="32" t="s">
        <v>192</v>
      </c>
      <c r="C5" s="23" t="s">
        <v>193</v>
      </c>
      <c r="D5" s="23" t="s">
        <v>194</v>
      </c>
      <c r="E5" s="23" t="s">
        <v>195</v>
      </c>
      <c r="F5" s="23" t="s">
        <v>196</v>
      </c>
      <c r="G5" s="23" t="s">
        <v>197</v>
      </c>
      <c r="H5" s="24" t="s">
        <v>198</v>
      </c>
    </row>
    <row r="6" spans="1:8" ht="23.25" customHeight="1">
      <c r="A6" s="14">
        <v>4</v>
      </c>
      <c r="B6" s="33" t="s">
        <v>144</v>
      </c>
      <c r="C6" s="17" t="s">
        <v>199</v>
      </c>
      <c r="D6" s="17" t="s">
        <v>200</v>
      </c>
      <c r="E6" s="17" t="s">
        <v>201</v>
      </c>
      <c r="F6" s="17" t="s">
        <v>202</v>
      </c>
      <c r="G6" s="17" t="s">
        <v>203</v>
      </c>
      <c r="H6" s="18" t="s">
        <v>204</v>
      </c>
    </row>
    <row r="7" spans="1:8" ht="23.25" customHeight="1">
      <c r="A7" s="14">
        <v>5</v>
      </c>
      <c r="B7" s="33" t="s">
        <v>205</v>
      </c>
      <c r="C7" s="17" t="s">
        <v>206</v>
      </c>
      <c r="D7" s="17" t="s">
        <v>207</v>
      </c>
      <c r="E7" s="17" t="s">
        <v>208</v>
      </c>
      <c r="F7" s="17" t="s">
        <v>209</v>
      </c>
      <c r="G7" s="17" t="s">
        <v>210</v>
      </c>
      <c r="H7" s="18" t="s">
        <v>211</v>
      </c>
    </row>
    <row r="8" spans="1:8" ht="23.25" customHeight="1">
      <c r="A8" s="14">
        <v>6</v>
      </c>
      <c r="B8" s="32" t="s">
        <v>102</v>
      </c>
      <c r="C8" s="17" t="s">
        <v>212</v>
      </c>
      <c r="D8" s="17" t="s">
        <v>213</v>
      </c>
      <c r="E8" s="17" t="s">
        <v>214</v>
      </c>
      <c r="F8" s="17" t="s">
        <v>215</v>
      </c>
      <c r="G8" s="17" t="s">
        <v>216</v>
      </c>
      <c r="H8" s="18" t="s">
        <v>217</v>
      </c>
    </row>
    <row r="9" spans="1:8" ht="23.25" customHeight="1">
      <c r="A9" s="14">
        <v>7</v>
      </c>
      <c r="B9" s="32" t="s">
        <v>39</v>
      </c>
      <c r="C9" s="17" t="s">
        <v>218</v>
      </c>
      <c r="D9" s="17" t="s">
        <v>219</v>
      </c>
      <c r="E9" s="17" t="s">
        <v>220</v>
      </c>
      <c r="F9" s="17" t="s">
        <v>221</v>
      </c>
      <c r="G9" s="17" t="s">
        <v>222</v>
      </c>
      <c r="H9" s="18" t="s">
        <v>223</v>
      </c>
    </row>
    <row r="10" spans="1:8" ht="23.25" customHeight="1">
      <c r="A10" s="14">
        <v>8</v>
      </c>
      <c r="B10" s="32" t="s">
        <v>224</v>
      </c>
      <c r="C10" s="23" t="s">
        <v>225</v>
      </c>
      <c r="D10" s="23" t="s">
        <v>226</v>
      </c>
      <c r="E10" s="23" t="s">
        <v>227</v>
      </c>
      <c r="F10" s="23" t="s">
        <v>228</v>
      </c>
      <c r="G10" s="23" t="s">
        <v>229</v>
      </c>
      <c r="H10" s="24" t="s">
        <v>230</v>
      </c>
    </row>
    <row r="11" spans="1:8" ht="23.25" customHeight="1">
      <c r="A11" s="14">
        <v>9</v>
      </c>
      <c r="B11" s="34" t="s">
        <v>137</v>
      </c>
      <c r="C11" s="35" t="s">
        <v>231</v>
      </c>
      <c r="D11" s="35" t="s">
        <v>232</v>
      </c>
      <c r="E11" s="35" t="s">
        <v>233</v>
      </c>
      <c r="F11" s="35" t="s">
        <v>234</v>
      </c>
      <c r="G11" s="35" t="s">
        <v>235</v>
      </c>
      <c r="H11" s="51" t="s">
        <v>236</v>
      </c>
    </row>
    <row r="12" spans="1:8" ht="23.25" customHeight="1">
      <c r="A12" s="14">
        <v>10</v>
      </c>
      <c r="B12" s="33" t="s">
        <v>237</v>
      </c>
      <c r="C12" s="17" t="s">
        <v>238</v>
      </c>
      <c r="D12" s="17" t="s">
        <v>239</v>
      </c>
      <c r="E12" s="17" t="s">
        <v>240</v>
      </c>
      <c r="F12" s="17" t="s">
        <v>241</v>
      </c>
      <c r="G12" s="17" t="s">
        <v>242</v>
      </c>
      <c r="H12" s="18" t="s">
        <v>243</v>
      </c>
    </row>
    <row r="13" spans="1:8" ht="23.25" customHeight="1">
      <c r="A13" s="14">
        <v>11</v>
      </c>
      <c r="B13" s="32" t="s">
        <v>95</v>
      </c>
      <c r="C13" s="17" t="s">
        <v>244</v>
      </c>
      <c r="D13" s="17" t="s">
        <v>245</v>
      </c>
      <c r="E13" s="17" t="s">
        <v>246</v>
      </c>
      <c r="F13" s="17" t="s">
        <v>247</v>
      </c>
      <c r="G13" s="17" t="s">
        <v>248</v>
      </c>
      <c r="H13" s="18" t="s">
        <v>249</v>
      </c>
    </row>
    <row r="14" spans="1:8" ht="23.25" customHeight="1">
      <c r="A14" s="14">
        <v>12</v>
      </c>
      <c r="B14" s="32" t="s">
        <v>116</v>
      </c>
      <c r="C14" s="17" t="s">
        <v>250</v>
      </c>
      <c r="D14" s="17" t="s">
        <v>251</v>
      </c>
      <c r="E14" s="17" t="s">
        <v>252</v>
      </c>
      <c r="F14" s="17" t="s">
        <v>253</v>
      </c>
      <c r="G14" s="17" t="s">
        <v>254</v>
      </c>
      <c r="H14" s="18" t="s">
        <v>255</v>
      </c>
    </row>
    <row r="15" spans="1:8" ht="23.25" customHeight="1">
      <c r="A15" s="14">
        <v>13</v>
      </c>
      <c r="B15" s="32" t="s">
        <v>256</v>
      </c>
      <c r="C15" s="17" t="s">
        <v>257</v>
      </c>
      <c r="D15" s="17" t="s">
        <v>258</v>
      </c>
      <c r="E15" s="17" t="s">
        <v>259</v>
      </c>
      <c r="F15" s="17" t="s">
        <v>260</v>
      </c>
      <c r="G15" s="17" t="s">
        <v>261</v>
      </c>
      <c r="H15" s="18" t="s">
        <v>262</v>
      </c>
    </row>
    <row r="16" spans="1:8" ht="23.25" customHeight="1">
      <c r="A16" s="14">
        <v>14</v>
      </c>
      <c r="B16" s="32" t="s">
        <v>263</v>
      </c>
      <c r="C16" s="17" t="s">
        <v>264</v>
      </c>
      <c r="D16" s="17" t="s">
        <v>265</v>
      </c>
      <c r="E16" s="17" t="s">
        <v>266</v>
      </c>
      <c r="F16" s="17" t="s">
        <v>267</v>
      </c>
      <c r="G16" s="17" t="s">
        <v>268</v>
      </c>
      <c r="H16" s="18" t="s">
        <v>269</v>
      </c>
    </row>
    <row r="17" spans="1:8" ht="23.25" customHeight="1">
      <c r="A17" s="14">
        <v>15</v>
      </c>
      <c r="B17" s="32" t="s">
        <v>270</v>
      </c>
      <c r="C17" s="17" t="s">
        <v>271</v>
      </c>
      <c r="D17" s="17" t="s">
        <v>272</v>
      </c>
      <c r="E17" s="17" t="s">
        <v>273</v>
      </c>
      <c r="F17" s="17" t="s">
        <v>274</v>
      </c>
      <c r="G17" s="17" t="s">
        <v>275</v>
      </c>
      <c r="H17" s="18" t="s">
        <v>276</v>
      </c>
    </row>
    <row r="18" spans="1:8" ht="23.25" customHeight="1">
      <c r="A18" s="14">
        <v>16</v>
      </c>
      <c r="B18" s="32" t="s">
        <v>277</v>
      </c>
      <c r="C18" s="17" t="s">
        <v>278</v>
      </c>
      <c r="D18" s="17" t="s">
        <v>279</v>
      </c>
      <c r="E18" s="17" t="s">
        <v>280</v>
      </c>
      <c r="F18" s="17" t="s">
        <v>281</v>
      </c>
      <c r="G18" s="17" t="s">
        <v>282</v>
      </c>
      <c r="H18" s="18" t="s">
        <v>283</v>
      </c>
    </row>
    <row r="19" spans="1:8" ht="23.25" customHeight="1">
      <c r="A19" s="14">
        <v>17</v>
      </c>
      <c r="B19" s="32" t="s">
        <v>67</v>
      </c>
      <c r="C19" s="17" t="s">
        <v>284</v>
      </c>
      <c r="D19" s="17" t="s">
        <v>285</v>
      </c>
      <c r="E19" s="17" t="s">
        <v>286</v>
      </c>
      <c r="F19" s="17" t="s">
        <v>287</v>
      </c>
      <c r="G19" s="17" t="s">
        <v>288</v>
      </c>
      <c r="H19" s="18" t="s">
        <v>289</v>
      </c>
    </row>
    <row r="20" spans="1:8" ht="23.25" customHeight="1">
      <c r="A20" s="14">
        <v>18</v>
      </c>
      <c r="B20" s="32" t="s">
        <v>290</v>
      </c>
      <c r="C20" s="17" t="s">
        <v>291</v>
      </c>
      <c r="D20" s="17" t="s">
        <v>292</v>
      </c>
      <c r="E20" s="17" t="s">
        <v>293</v>
      </c>
      <c r="F20" s="17" t="s">
        <v>294</v>
      </c>
      <c r="G20" s="17" t="s">
        <v>295</v>
      </c>
      <c r="H20" s="18" t="s">
        <v>296</v>
      </c>
    </row>
    <row r="21" spans="1:8" ht="23.25" customHeight="1" thickBot="1">
      <c r="A21" s="52">
        <v>19</v>
      </c>
      <c r="B21" s="53" t="s">
        <v>25</v>
      </c>
      <c r="C21" s="54" t="s">
        <v>297</v>
      </c>
      <c r="D21" s="54" t="s">
        <v>298</v>
      </c>
      <c r="E21" s="54" t="s">
        <v>299</v>
      </c>
      <c r="F21" s="54" t="s">
        <v>300</v>
      </c>
      <c r="G21" s="54" t="s">
        <v>301</v>
      </c>
      <c r="H21" s="55" t="s">
        <v>302</v>
      </c>
    </row>
  </sheetData>
  <sheetProtection password="D85B" sheet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土谷　英樹</dc:creator>
  <cp:keywords/>
  <dc:description/>
  <cp:lastModifiedBy>土谷英樹</cp:lastModifiedBy>
  <cp:lastPrinted>2017-05-16T07:43:53Z</cp:lastPrinted>
  <dcterms:created xsi:type="dcterms:W3CDTF">2008-05-31T02:31:12Z</dcterms:created>
  <dcterms:modified xsi:type="dcterms:W3CDTF">2019-05-18T05:11:07Z</dcterms:modified>
  <cp:category/>
  <cp:version/>
  <cp:contentType/>
  <cp:contentStatus/>
</cp:coreProperties>
</file>